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расходов'!$5:$7</definedName>
    <definedName name="LAST_CELL" localSheetId="0">'Роспись расходов'!$I$78</definedName>
  </definedNames>
  <calcPr calcId="125725"/>
</workbook>
</file>

<file path=xl/calcChain.xml><?xml version="1.0" encoding="utf-8"?>
<calcChain xmlns="http://schemas.openxmlformats.org/spreadsheetml/2006/main">
  <c r="H12" i="1"/>
  <c r="H11" s="1"/>
  <c r="H10" s="1"/>
  <c r="H9" s="1"/>
  <c r="H8" s="1"/>
  <c r="H13"/>
  <c r="G13"/>
  <c r="G12" s="1"/>
  <c r="G11" s="1"/>
  <c r="G10" s="1"/>
  <c r="G9" s="1"/>
  <c r="G8" s="1"/>
  <c r="F13"/>
  <c r="F12" s="1"/>
  <c r="F11" s="1"/>
  <c r="F10" s="1"/>
  <c r="F9" s="1"/>
  <c r="F8" s="1"/>
  <c r="H31"/>
  <c r="H30" s="1"/>
  <c r="H29" s="1"/>
  <c r="G29"/>
  <c r="G30"/>
  <c r="G31"/>
  <c r="H71"/>
  <c r="H72"/>
  <c r="H73"/>
  <c r="G71"/>
  <c r="G72"/>
  <c r="G73"/>
  <c r="F70"/>
  <c r="F71"/>
  <c r="F72"/>
  <c r="F35"/>
  <c r="F34" s="1"/>
  <c r="F29"/>
  <c r="F30"/>
  <c r="F31"/>
  <c r="H17"/>
  <c r="H16" s="1"/>
  <c r="H18"/>
  <c r="H19"/>
  <c r="G18"/>
  <c r="G17" s="1"/>
  <c r="G16" s="1"/>
  <c r="G19"/>
  <c r="G48"/>
  <c r="G47" s="1"/>
  <c r="G49"/>
  <c r="F49"/>
  <c r="F48" s="1"/>
  <c r="F47" s="1"/>
  <c r="G53"/>
  <c r="G52" s="1"/>
  <c r="G51" s="1"/>
  <c r="F52"/>
  <c r="F51" s="1"/>
  <c r="F53"/>
  <c r="H57"/>
  <c r="H56" s="1"/>
  <c r="G56"/>
  <c r="G57"/>
  <c r="F57"/>
  <c r="F56" s="1"/>
  <c r="H61"/>
  <c r="H62"/>
  <c r="H63"/>
  <c r="G62"/>
  <c r="G61" s="1"/>
  <c r="G63"/>
  <c r="F63"/>
  <c r="F62" s="1"/>
  <c r="F61" s="1"/>
  <c r="H67"/>
  <c r="H66" s="1"/>
  <c r="F19"/>
  <c r="F18" s="1"/>
  <c r="F17" s="1"/>
  <c r="F16" s="1"/>
  <c r="F15" s="1"/>
  <c r="I21"/>
  <c r="F46" l="1"/>
  <c r="F33"/>
  <c r="F28" s="1"/>
  <c r="H24"/>
  <c r="H23" s="1"/>
  <c r="H22" s="1"/>
  <c r="H21" s="1"/>
  <c r="H15" s="1"/>
  <c r="G24"/>
  <c r="G23" s="1"/>
  <c r="G22" s="1"/>
  <c r="G21" s="1"/>
  <c r="G15" s="1"/>
  <c r="F24"/>
  <c r="F23"/>
  <c r="F22" s="1"/>
  <c r="H28"/>
  <c r="G35"/>
  <c r="G34" s="1"/>
  <c r="G33" s="1"/>
  <c r="G28" s="1"/>
  <c r="H41" l="1"/>
  <c r="G41"/>
  <c r="F41"/>
  <c r="G46"/>
  <c r="H55"/>
  <c r="G55"/>
  <c r="F55"/>
  <c r="H60"/>
  <c r="G60"/>
  <c r="F60"/>
  <c r="H65"/>
  <c r="G65"/>
  <c r="H68"/>
  <c r="G68"/>
  <c r="G67" s="1"/>
  <c r="G66" s="1"/>
  <c r="F68"/>
  <c r="F67" s="1"/>
  <c r="F66" s="1"/>
  <c r="F65" s="1"/>
  <c r="F73"/>
  <c r="H70"/>
  <c r="G70"/>
  <c r="H27" l="1"/>
  <c r="H26" s="1"/>
  <c r="H78" s="1"/>
  <c r="F27"/>
  <c r="F26" s="1"/>
  <c r="F78" s="1"/>
  <c r="G27"/>
  <c r="G26" s="1"/>
  <c r="G78" s="1"/>
</calcChain>
</file>

<file path=xl/sharedStrings.xml><?xml version="1.0" encoding="utf-8"?>
<sst xmlns="http://schemas.openxmlformats.org/spreadsheetml/2006/main" count="300" uniqueCount="165">
  <si>
    <t>руб.</t>
  </si>
  <si>
    <t>5</t>
  </si>
  <si>
    <t>1</t>
  </si>
  <si>
    <t>2</t>
  </si>
  <si>
    <t>7</t>
  </si>
  <si>
    <t>8</t>
  </si>
  <si>
    <t>3</t>
  </si>
  <si>
    <t>4</t>
  </si>
  <si>
    <t>6</t>
  </si>
  <si>
    <t>0100000000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</si>
  <si>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</si>
  <si>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</si>
  <si>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</si>
  <si>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</si>
  <si>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0120000000</t>
  </si>
  <si>
    <t>0120081660</t>
  </si>
  <si>
    <t>23</t>
  </si>
  <si>
    <t>0500</t>
  </si>
  <si>
    <t>ЖИЛИЩНО-КОММУНАЛЬНОЕ ХОЗЯЙСТВО</t>
  </si>
  <si>
    <t>0503</t>
  </si>
  <si>
    <t>Благоустройство</t>
  </si>
  <si>
    <t>27</t>
  </si>
  <si>
    <t>28</t>
  </si>
  <si>
    <t>29</t>
  </si>
  <si>
    <t>30</t>
  </si>
  <si>
    <t>31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</si>
  <si>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</si>
  <si>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</si>
  <si>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</si>
  <si>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</si>
  <si>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7210000210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</si>
  <si>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</si>
  <si>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43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</si>
  <si>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</si>
  <si>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</si>
  <si>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44</t>
  </si>
  <si>
    <t>120</t>
  </si>
  <si>
    <t>Расходы на выплаты персоналу государственных (муниципальных) органов</t>
  </si>
  <si>
    <t>45</t>
  </si>
  <si>
    <t>0100</t>
  </si>
  <si>
    <t>ОБЩЕГОСУДАРСТВЕННЫЕ ВОПРОСЫ</t>
  </si>
  <si>
    <t>46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</si>
  <si>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</si>
  <si>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</si>
  <si>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47</t>
  </si>
  <si>
    <t>48</t>
  </si>
  <si>
    <t>49</t>
  </si>
  <si>
    <t>50</t>
  </si>
  <si>
    <t>51</t>
  </si>
  <si>
    <t>52</t>
  </si>
  <si>
    <t>53</t>
  </si>
  <si>
    <t>800</t>
  </si>
  <si>
    <t>Иные бюджетные ассигнования</t>
  </si>
  <si>
    <t>54</t>
  </si>
  <si>
    <t>850</t>
  </si>
  <si>
    <t>Уплата налогов, сборов и иных платежей</t>
  </si>
  <si>
    <t>55</t>
  </si>
  <si>
    <t>56</t>
  </si>
  <si>
    <t>57</t>
  </si>
  <si>
    <t>58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</si>
  <si>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</si>
  <si>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</si>
  <si>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59</t>
  </si>
  <si>
    <t>60</t>
  </si>
  <si>
    <t>61</t>
  </si>
  <si>
    <t>62</t>
  </si>
  <si>
    <t>0102</t>
  </si>
  <si>
    <t>Функционирование высшего должностного лица субъекта Российской Федерации и муниципального образования</t>
  </si>
  <si>
    <t>63</t>
  </si>
  <si>
    <t>64</t>
  </si>
  <si>
    <t>7210051180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</si>
  <si>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</si>
  <si>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0200</t>
  </si>
  <si>
    <t>НАЦИОНАЛЬНАЯ ОБОРОНА</t>
  </si>
  <si>
    <t>0203</t>
  </si>
  <si>
    <t>Мобилизационная и вневойсковая подготовка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</si>
  <si>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</si>
  <si>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</si>
  <si>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</si>
  <si>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</si>
  <si>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870</t>
  </si>
  <si>
    <t>Резервные средства</t>
  </si>
  <si>
    <t>0111</t>
  </si>
  <si>
    <t>Резервные фонды</t>
  </si>
  <si>
    <t>7210081370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</si>
  <si>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</si>
  <si>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</si>
  <si>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</si>
  <si>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</si>
  <si>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</si>
  <si>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1000</t>
  </si>
  <si>
    <t>СОЦИАЛЬНАЯ ПОЛИТИКА</t>
  </si>
  <si>
    <t>1001</t>
  </si>
  <si>
    <t>Пенсионное обеспечение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</si>
  <si>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</si>
  <si>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</si>
  <si>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500</t>
  </si>
  <si>
    <t>Межбюджетные трансферты</t>
  </si>
  <si>
    <t>540</t>
  </si>
  <si>
    <t>Иные межбюджетные трансферты</t>
  </si>
  <si>
    <t>0113</t>
  </si>
  <si>
    <t>Другие общегосударственные вопросы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</si>
  <si>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</si>
  <si>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</si>
  <si>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</si>
  <si>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</si>
  <si>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</si>
  <si>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</si>
  <si>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</si>
  <si>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</si>
  <si>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</si>
  <si>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</si>
  <si>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Сумма             на 2022 год</t>
  </si>
  <si>
    <t>Условно утвержденные расходы</t>
  </si>
  <si>
    <t>Муниципальная программа «Обеспечение безопасности жизнедеятельности Большетелекского сельсовета»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</si>
  <si>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</si>
  <si>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</si>
  <si>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0120081960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</si>
  <si>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безопасности жизнедеятельности  Большетелекского сельсовета»</t>
  </si>
  <si>
    <t>Распределение бюджетных ассигнований по целевым статьям (муниципальным программам Большетелекского сельсовета и непрограммным напралениям деятельности), группам и подгруппам видов расходов, разделам, подразделам классификации расходов бюджета сельсовета на 2022 год и плановый период 2023-2024 годов</t>
  </si>
  <si>
    <t>Сумма                на 2023 год</t>
  </si>
  <si>
    <t>Сумма                 на 2024 год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</si>
  <si>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</si>
  <si>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</si>
  <si>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</si>
  <si>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</si>
  <si>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</si>
  <si>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</si>
  <si>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</si>
  <si>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</si>
  <si>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</si>
  <si>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</si>
  <si>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</si>
  <si>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</si>
  <si>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</si>
  <si>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</si>
  <si>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24</t>
  </si>
  <si>
    <t>25</t>
  </si>
  <si>
    <t>26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</si>
  <si>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</si>
  <si>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</si>
  <si>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</si>
  <si>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</si>
  <si>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</si>
  <si>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</si>
  <si>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</si>
  <si>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</si>
  <si>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</si>
  <si>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</si>
  <si>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</si>
  <si>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</si>
  <si>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</si>
  <si>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НАЦИОНАЛЬНАЯ ЭКОНОМИКА</t>
  </si>
  <si>
    <t>Дорожное хозяйство (дорожные фонды)</t>
  </si>
  <si>
    <t>0400</t>
  </si>
  <si>
    <t>0409</t>
  </si>
  <si>
    <t>0110000000</t>
  </si>
  <si>
    <t>0110081670</t>
  </si>
  <si>
    <t>65</t>
  </si>
  <si>
    <t>66</t>
  </si>
  <si>
    <t>67</t>
  </si>
  <si>
    <t>68</t>
  </si>
  <si>
    <t>69</t>
  </si>
  <si>
    <t>70</t>
  </si>
  <si>
    <t xml:space="preserve">                                                    Приложение 5                                                                        к решению сельского Совета  депутатов «О бюджете   сельсовета на 2022 год и плановый период 2023-2024 годов» от 16.12.2021  №6-63р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</si>
</sst>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color indexed="12"/>
      <name val="Arial"/>
      <family val="2"/>
      <charset val="204"/>
    </font>
    <font>
      <sz val="11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Border="1"/>
    <xf numFmtId="0" fontId="3" fillId="0" borderId="0" xfId="0" applyFont="1"/>
    <xf numFmtId="0" fontId="2" fillId="0" borderId="0" xfId="0" applyFont="1"/>
    <xf numFmtId="49" fontId="2" fillId="0" borderId="3" xfId="0" applyNumberFormat="1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vertical="center"/>
    </xf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/>
    <xf numFmtId="165" fontId="2" fillId="0" borderId="3" xfId="0" applyNumberFormat="1" applyFont="1" applyBorder="1" applyAlignment="1" applyProtection="1">
      <alignment horizontal="center" vertical="top" wrapText="1"/>
    </xf>
    <xf numFmtId="165" fontId="2" fillId="0" borderId="3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 applyProtection="1">
      <alignment horizontal="left"/>
    </xf>
    <xf numFmtId="165" fontId="2" fillId="0" borderId="3" xfId="0" applyNumberFormat="1" applyFont="1" applyBorder="1" applyAlignment="1" applyProtection="1">
      <alignment horizontal="center"/>
    </xf>
    <xf numFmtId="4" fontId="2" fillId="0" borderId="7" xfId="0" applyNumberFormat="1" applyFont="1" applyBorder="1" applyAlignment="1" applyProtection="1">
      <alignment horizontal="right" vertical="top" wrapText="1"/>
    </xf>
    <xf numFmtId="4" fontId="2" fillId="0" borderId="3" xfId="0" applyNumberFormat="1" applyFont="1" applyBorder="1" applyAlignment="1" applyProtection="1">
      <alignment horizontal="right" vertical="top" wrapText="1"/>
    </xf>
    <xf numFmtId="4" fontId="2" fillId="0" borderId="3" xfId="0" applyNumberFormat="1" applyFont="1" applyBorder="1" applyAlignment="1" applyProtection="1">
      <alignment horizontal="right" wrapText="1"/>
    </xf>
    <xf numFmtId="0" fontId="4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1" fontId="2" fillId="0" borderId="3" xfId="0" applyNumberFormat="1" applyFont="1" applyBorder="1" applyAlignment="1" applyProtection="1">
      <alignment horizontal="center" vertical="top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8"/>
  <sheetViews>
    <sheetView tabSelected="1" zoomScaleNormal="100" workbookViewId="0">
      <selection activeCell="F1" sqref="F1:I1"/>
    </sheetView>
  </sheetViews>
  <sheetFormatPr defaultRowHeight="12.75" customHeight="1"/>
  <cols>
    <col min="1" max="1" width="4.7109375" customWidth="1"/>
    <col min="2" max="2" width="40.7109375" customWidth="1"/>
    <col min="3" max="3" width="15.28515625" customWidth="1"/>
    <col min="4" max="4" width="7.28515625" customWidth="1"/>
    <col min="5" max="5" width="6.85546875" customWidth="1"/>
    <col min="6" max="6" width="11.7109375" customWidth="1"/>
    <col min="7" max="7" width="13" customWidth="1"/>
    <col min="8" max="8" width="13.42578125" customWidth="1"/>
    <col min="9" max="9" width="0.42578125" customWidth="1"/>
  </cols>
  <sheetData>
    <row r="1" spans="1:10" ht="47.25" customHeight="1">
      <c r="A1" s="21"/>
      <c r="B1" s="20"/>
      <c r="C1" s="5"/>
      <c r="D1" s="5"/>
      <c r="E1" s="5"/>
      <c r="F1" s="29" t="s">
        <v>164</v>
      </c>
      <c r="G1" s="30"/>
      <c r="H1" s="30"/>
      <c r="I1" s="30"/>
    </row>
    <row r="2" spans="1:10" ht="38.25" customHeight="1">
      <c r="A2" s="27" t="s">
        <v>119</v>
      </c>
      <c r="B2" s="27"/>
      <c r="C2" s="27"/>
      <c r="D2" s="27"/>
      <c r="E2" s="27"/>
      <c r="F2" s="27"/>
      <c r="G2" s="28"/>
      <c r="H2" s="28"/>
      <c r="I2" s="3"/>
    </row>
    <row r="3" spans="1:10" ht="0.75" customHeight="1">
      <c r="A3" s="31"/>
      <c r="B3" s="31"/>
      <c r="C3" s="5"/>
      <c r="D3" s="8"/>
      <c r="E3" s="8"/>
      <c r="F3" s="8"/>
      <c r="G3" s="8"/>
      <c r="H3" s="8"/>
      <c r="I3" s="3"/>
    </row>
    <row r="4" spans="1:10" ht="13.5" customHeight="1">
      <c r="A4" s="31"/>
      <c r="B4" s="31"/>
      <c r="C4" s="5"/>
      <c r="D4" s="3"/>
      <c r="E4" s="3"/>
      <c r="F4" s="3"/>
      <c r="G4" s="3"/>
      <c r="H4" s="5" t="s">
        <v>0</v>
      </c>
      <c r="I4" s="3"/>
    </row>
    <row r="5" spans="1:10" ht="18.399999999999999" customHeight="1">
      <c r="A5" s="32" t="s">
        <v>107</v>
      </c>
      <c r="B5" s="33" t="s">
        <v>108</v>
      </c>
      <c r="C5" s="36" t="s">
        <v>109</v>
      </c>
      <c r="D5" s="36" t="s">
        <v>110</v>
      </c>
      <c r="E5" s="36" t="s">
        <v>111</v>
      </c>
      <c r="F5" s="35" t="s">
        <v>112</v>
      </c>
      <c r="G5" s="35" t="s">
        <v>120</v>
      </c>
      <c r="H5" s="35" t="s">
        <v>121</v>
      </c>
      <c r="I5" s="23"/>
      <c r="J5" s="25"/>
    </row>
    <row r="6" spans="1:10" ht="18.399999999999999" customHeight="1">
      <c r="A6" s="32"/>
      <c r="B6" s="34"/>
      <c r="C6" s="34"/>
      <c r="D6" s="34"/>
      <c r="E6" s="34"/>
      <c r="F6" s="34"/>
      <c r="G6" s="34"/>
      <c r="H6" s="34"/>
      <c r="I6" s="24"/>
      <c r="J6" s="26"/>
    </row>
    <row r="7" spans="1:10">
      <c r="A7" s="9"/>
      <c r="B7" s="9" t="s">
        <v>2</v>
      </c>
      <c r="C7" s="9" t="s">
        <v>3</v>
      </c>
      <c r="D7" s="9" t="s">
        <v>6</v>
      </c>
      <c r="E7" s="9" t="s">
        <v>7</v>
      </c>
      <c r="F7" s="9" t="s">
        <v>1</v>
      </c>
      <c r="G7" s="9" t="s">
        <v>8</v>
      </c>
      <c r="H7" s="9" t="s">
        <v>4</v>
      </c>
      <c r="I7" s="10"/>
      <c r="J7" s="1"/>
    </row>
    <row r="8" spans="1:10" ht="33.75">
      <c r="A8" s="11" t="s">
        <v>2</v>
      </c>
      <c r="B8" s="12" t="s">
        <v>114</v>
      </c>
      <c r="C8" s="11" t="s">
        <v>9</v>
      </c>
      <c r="D8" s="11"/>
      <c r="E8" s="11"/>
      <c r="F8" s="18">
        <f>F15+F9</f>
        <v>315720</v>
      </c>
      <c r="G8" s="18">
        <f>G15+G9</f>
        <v>318769</v>
      </c>
      <c r="H8" s="18">
        <f>H15+H9</f>
        <v>322346</v>
      </c>
      <c r="I8" s="3"/>
    </row>
    <row r="9" spans="1:10" ht="22.5">
      <c r="A9" s="22">
        <v>2</v>
      </c>
      <c r="B9" s="12" t="s">
        <v>150</v>
      </c>
      <c r="C9" s="13" t="s">
        <v>156</v>
      </c>
      <c r="D9" s="13"/>
      <c r="E9" s="13"/>
      <c r="F9" s="18">
        <f t="shared" ref="F9:H13" si="0">F10</f>
        <v>151320</v>
      </c>
      <c r="G9" s="18">
        <f t="shared" si="0"/>
        <v>154369</v>
      </c>
      <c r="H9" s="18">
        <f t="shared" si="0"/>
        <v>157946</v>
      </c>
      <c r="I9" s="3"/>
    </row>
    <row r="10" spans="1:10" ht="67.5">
      <c r="A10" s="22">
        <v>3</v>
      </c>
      <c r="B10" s="12" t="s">
        <v>151</v>
      </c>
      <c r="C10" s="13" t="s">
        <v>157</v>
      </c>
      <c r="D10" s="13"/>
      <c r="E10" s="13"/>
      <c r="F10" s="18">
        <f t="shared" si="0"/>
        <v>151320</v>
      </c>
      <c r="G10" s="18">
        <f t="shared" si="0"/>
        <v>154369</v>
      </c>
      <c r="H10" s="18">
        <f t="shared" si="0"/>
        <v>157946</v>
      </c>
      <c r="I10" s="3"/>
    </row>
    <row r="11" spans="1:10" ht="22.5">
      <c r="A11" s="22">
        <v>4</v>
      </c>
      <c r="B11" s="12" t="s">
        <v>11</v>
      </c>
      <c r="C11" s="13" t="s">
        <v>157</v>
      </c>
      <c r="D11" s="13">
        <v>200</v>
      </c>
      <c r="E11" s="13"/>
      <c r="F11" s="18">
        <f t="shared" si="0"/>
        <v>151320</v>
      </c>
      <c r="G11" s="18">
        <f t="shared" si="0"/>
        <v>154369</v>
      </c>
      <c r="H11" s="18">
        <f t="shared" si="0"/>
        <v>157946</v>
      </c>
      <c r="I11" s="3"/>
    </row>
    <row r="12" spans="1:10" ht="33.75">
      <c r="A12" s="22">
        <v>5</v>
      </c>
      <c r="B12" s="12" t="s">
        <v>13</v>
      </c>
      <c r="C12" s="13" t="s">
        <v>157</v>
      </c>
      <c r="D12" s="13">
        <v>240</v>
      </c>
      <c r="E12" s="13"/>
      <c r="F12" s="18">
        <f t="shared" si="0"/>
        <v>151320</v>
      </c>
      <c r="G12" s="18">
        <f t="shared" si="0"/>
        <v>154369</v>
      </c>
      <c r="H12" s="18">
        <f t="shared" si="0"/>
        <v>157946</v>
      </c>
      <c r="I12" s="3"/>
    </row>
    <row r="13" spans="1:10">
      <c r="A13" s="22">
        <v>6</v>
      </c>
      <c r="B13" s="12" t="s">
        <v>152</v>
      </c>
      <c r="C13" s="13" t="s">
        <v>157</v>
      </c>
      <c r="D13" s="13">
        <v>240</v>
      </c>
      <c r="E13" s="13" t="s">
        <v>154</v>
      </c>
      <c r="F13" s="18">
        <f t="shared" si="0"/>
        <v>151320</v>
      </c>
      <c r="G13" s="18">
        <f t="shared" si="0"/>
        <v>154369</v>
      </c>
      <c r="H13" s="18">
        <f t="shared" si="0"/>
        <v>157946</v>
      </c>
      <c r="I13" s="3"/>
    </row>
    <row r="14" spans="1:10">
      <c r="A14" s="22">
        <v>7</v>
      </c>
      <c r="B14" s="12" t="s">
        <v>153</v>
      </c>
      <c r="C14" s="13" t="s">
        <v>157</v>
      </c>
      <c r="D14" s="13">
        <v>240</v>
      </c>
      <c r="E14" s="13" t="s">
        <v>155</v>
      </c>
      <c r="F14" s="18">
        <v>151320</v>
      </c>
      <c r="G14" s="18">
        <v>154369</v>
      </c>
      <c r="H14" s="18">
        <v>157946</v>
      </c>
      <c r="I14" s="3"/>
    </row>
    <row r="15" spans="1:10" ht="21.75" customHeight="1">
      <c r="A15" s="13" t="s">
        <v>5</v>
      </c>
      <c r="B15" s="12" t="s">
        <v>115</v>
      </c>
      <c r="C15" s="11" t="s">
        <v>14</v>
      </c>
      <c r="D15" s="11"/>
      <c r="E15" s="11"/>
      <c r="F15" s="18">
        <f>F16+F21</f>
        <v>164400</v>
      </c>
      <c r="G15" s="18">
        <f>G16+G21</f>
        <v>164400</v>
      </c>
      <c r="H15" s="18">
        <f>H16+H21</f>
        <v>164400</v>
      </c>
      <c r="I15" s="3"/>
    </row>
    <row r="16" spans="1:10" ht="55.5" customHeight="1">
      <c r="A16" s="13" t="s">
        <v>122</v>
      </c>
      <c r="B16" s="12" t="s">
        <v>116</v>
      </c>
      <c r="C16" s="11" t="s">
        <v>15</v>
      </c>
      <c r="D16" s="11"/>
      <c r="E16" s="11"/>
      <c r="F16" s="18">
        <f t="shared" ref="F16:H19" si="1">F17</f>
        <v>149400</v>
      </c>
      <c r="G16" s="18">
        <f t="shared" si="1"/>
        <v>149400</v>
      </c>
      <c r="H16" s="18">
        <f t="shared" si="1"/>
        <v>149400</v>
      </c>
      <c r="I16" s="3"/>
    </row>
    <row r="17" spans="1:10" ht="22.5">
      <c r="A17" s="13" t="s">
        <v>123</v>
      </c>
      <c r="B17" s="12" t="s">
        <v>11</v>
      </c>
      <c r="C17" s="11" t="s">
        <v>15</v>
      </c>
      <c r="D17" s="11" t="s">
        <v>10</v>
      </c>
      <c r="E17" s="11"/>
      <c r="F17" s="18">
        <f t="shared" si="1"/>
        <v>149400</v>
      </c>
      <c r="G17" s="18">
        <f t="shared" si="1"/>
        <v>149400</v>
      </c>
      <c r="H17" s="18">
        <f t="shared" si="1"/>
        <v>149400</v>
      </c>
      <c r="I17" s="3"/>
    </row>
    <row r="18" spans="1:10" ht="27.75" customHeight="1">
      <c r="A18" s="13" t="s">
        <v>124</v>
      </c>
      <c r="B18" s="12" t="s">
        <v>13</v>
      </c>
      <c r="C18" s="11" t="s">
        <v>15</v>
      </c>
      <c r="D18" s="11" t="s">
        <v>12</v>
      </c>
      <c r="E18" s="11"/>
      <c r="F18" s="18">
        <f t="shared" si="1"/>
        <v>149400</v>
      </c>
      <c r="G18" s="18">
        <f t="shared" si="1"/>
        <v>149400</v>
      </c>
      <c r="H18" s="18">
        <f t="shared" si="1"/>
        <v>149400</v>
      </c>
      <c r="I18" s="3"/>
    </row>
    <row r="19" spans="1:10">
      <c r="A19" s="13" t="s">
        <v>125</v>
      </c>
      <c r="B19" s="12" t="s">
        <v>18</v>
      </c>
      <c r="C19" s="11" t="s">
        <v>15</v>
      </c>
      <c r="D19" s="11" t="s">
        <v>12</v>
      </c>
      <c r="E19" s="11" t="s">
        <v>17</v>
      </c>
      <c r="F19" s="18">
        <f t="shared" si="1"/>
        <v>149400</v>
      </c>
      <c r="G19" s="18">
        <f t="shared" si="1"/>
        <v>149400</v>
      </c>
      <c r="H19" s="18">
        <f t="shared" si="1"/>
        <v>149400</v>
      </c>
      <c r="I19" s="3"/>
    </row>
    <row r="20" spans="1:10">
      <c r="A20" s="13" t="s">
        <v>126</v>
      </c>
      <c r="B20" s="12" t="s">
        <v>20</v>
      </c>
      <c r="C20" s="11" t="s">
        <v>15</v>
      </c>
      <c r="D20" s="11" t="s">
        <v>12</v>
      </c>
      <c r="E20" s="11" t="s">
        <v>19</v>
      </c>
      <c r="F20" s="18">
        <v>149400</v>
      </c>
      <c r="G20" s="18">
        <v>149400</v>
      </c>
      <c r="H20" s="18">
        <v>149400</v>
      </c>
      <c r="I20" s="3"/>
    </row>
    <row r="21" spans="1:10" ht="65.25" customHeight="1">
      <c r="A21" s="13" t="s">
        <v>127</v>
      </c>
      <c r="B21" s="6" t="s">
        <v>118</v>
      </c>
      <c r="C21" s="14" t="s">
        <v>117</v>
      </c>
      <c r="D21" s="14"/>
      <c r="E21" s="14"/>
      <c r="F21" s="18">
        <v>15000</v>
      </c>
      <c r="G21" s="18">
        <f t="shared" ref="G21:I21" si="2">G22</f>
        <v>15000</v>
      </c>
      <c r="H21" s="18">
        <f t="shared" si="2"/>
        <v>15000</v>
      </c>
      <c r="I21" s="17">
        <f t="shared" si="2"/>
        <v>0</v>
      </c>
      <c r="J21" s="1"/>
    </row>
    <row r="22" spans="1:10" ht="22.5">
      <c r="A22" s="13" t="s">
        <v>128</v>
      </c>
      <c r="B22" s="6" t="s">
        <v>11</v>
      </c>
      <c r="C22" s="14" t="s">
        <v>117</v>
      </c>
      <c r="D22" s="14" t="s">
        <v>10</v>
      </c>
      <c r="E22" s="14"/>
      <c r="F22" s="18">
        <f>F23</f>
        <v>15000</v>
      </c>
      <c r="G22" s="18">
        <f>G23</f>
        <v>15000</v>
      </c>
      <c r="H22" s="18">
        <f>H23</f>
        <v>15000</v>
      </c>
      <c r="I22" s="3"/>
    </row>
    <row r="23" spans="1:10" ht="33.75">
      <c r="A23" s="13" t="s">
        <v>129</v>
      </c>
      <c r="B23" s="6" t="s">
        <v>13</v>
      </c>
      <c r="C23" s="14" t="s">
        <v>117</v>
      </c>
      <c r="D23" s="14" t="s">
        <v>12</v>
      </c>
      <c r="E23" s="14"/>
      <c r="F23" s="18">
        <f>F25</f>
        <v>15000</v>
      </c>
      <c r="G23" s="18">
        <f>G24</f>
        <v>15000</v>
      </c>
      <c r="H23" s="18">
        <f>H24</f>
        <v>15000</v>
      </c>
      <c r="I23" s="3"/>
    </row>
    <row r="24" spans="1:10">
      <c r="A24" s="13" t="s">
        <v>130</v>
      </c>
      <c r="B24" s="6" t="s">
        <v>18</v>
      </c>
      <c r="C24" s="14" t="s">
        <v>117</v>
      </c>
      <c r="D24" s="14" t="s">
        <v>12</v>
      </c>
      <c r="E24" s="14" t="s">
        <v>17</v>
      </c>
      <c r="F24" s="18">
        <f>F25</f>
        <v>15000</v>
      </c>
      <c r="G24" s="18">
        <f>G25</f>
        <v>15000</v>
      </c>
      <c r="H24" s="18">
        <f>H25</f>
        <v>15000</v>
      </c>
      <c r="I24" s="3"/>
    </row>
    <row r="25" spans="1:10">
      <c r="A25" s="13" t="s">
        <v>131</v>
      </c>
      <c r="B25" s="6" t="s">
        <v>20</v>
      </c>
      <c r="C25" s="14" t="s">
        <v>117</v>
      </c>
      <c r="D25" s="14" t="s">
        <v>12</v>
      </c>
      <c r="E25" s="14" t="s">
        <v>19</v>
      </c>
      <c r="F25" s="18">
        <v>15000</v>
      </c>
      <c r="G25" s="18">
        <v>15000</v>
      </c>
      <c r="H25" s="18">
        <v>15000</v>
      </c>
      <c r="I25" s="3"/>
    </row>
    <row r="26" spans="1:10" ht="22.5">
      <c r="A26" s="13" t="s">
        <v>132</v>
      </c>
      <c r="B26" s="12" t="s">
        <v>27</v>
      </c>
      <c r="C26" s="11" t="s">
        <v>26</v>
      </c>
      <c r="D26" s="11"/>
      <c r="E26" s="11"/>
      <c r="F26" s="18">
        <f>F27</f>
        <v>4090083</v>
      </c>
      <c r="G26" s="18">
        <f>G27</f>
        <v>3984038</v>
      </c>
      <c r="H26" s="18">
        <f>H27</f>
        <v>3819421</v>
      </c>
      <c r="I26" s="3"/>
    </row>
    <row r="27" spans="1:10" ht="22.5">
      <c r="A27" s="13" t="s">
        <v>133</v>
      </c>
      <c r="B27" s="12" t="s">
        <v>29</v>
      </c>
      <c r="C27" s="11" t="s">
        <v>28</v>
      </c>
      <c r="D27" s="11"/>
      <c r="E27" s="11"/>
      <c r="F27" s="18">
        <f>F28+F41+F46+F55+F60+F65+F70</f>
        <v>4090083</v>
      </c>
      <c r="G27" s="18">
        <f>G28+G41+G46+G55+G60+G65+G70</f>
        <v>3984038</v>
      </c>
      <c r="H27" s="18">
        <f>H28+H41+H55+H60+H65+H70</f>
        <v>3819421</v>
      </c>
      <c r="I27" s="3"/>
    </row>
    <row r="28" spans="1:10" ht="56.25">
      <c r="A28" s="13" t="s">
        <v>134</v>
      </c>
      <c r="B28" s="12" t="s">
        <v>31</v>
      </c>
      <c r="C28" s="11" t="s">
        <v>30</v>
      </c>
      <c r="D28" s="11"/>
      <c r="E28" s="11"/>
      <c r="F28" s="18">
        <f>F29+F33+F37</f>
        <v>1895528</v>
      </c>
      <c r="G28" s="18">
        <f>G29+G33+G37</f>
        <v>1786680</v>
      </c>
      <c r="H28" s="18">
        <f>H29+H37+H33</f>
        <v>1677654</v>
      </c>
      <c r="I28" s="3"/>
    </row>
    <row r="29" spans="1:10" ht="56.25">
      <c r="A29" s="13" t="s">
        <v>135</v>
      </c>
      <c r="B29" s="12" t="s">
        <v>34</v>
      </c>
      <c r="C29" s="11" t="s">
        <v>30</v>
      </c>
      <c r="D29" s="11" t="s">
        <v>33</v>
      </c>
      <c r="E29" s="11"/>
      <c r="F29" s="18">
        <f t="shared" ref="F29:H31" si="3">F30</f>
        <v>1689648</v>
      </c>
      <c r="G29" s="18">
        <f t="shared" si="3"/>
        <v>1689648</v>
      </c>
      <c r="H29" s="18">
        <f t="shared" si="3"/>
        <v>1677654</v>
      </c>
      <c r="I29" s="3"/>
    </row>
    <row r="30" spans="1:10" ht="22.5">
      <c r="A30" s="13" t="s">
        <v>16</v>
      </c>
      <c r="B30" s="12" t="s">
        <v>37</v>
      </c>
      <c r="C30" s="11" t="s">
        <v>30</v>
      </c>
      <c r="D30" s="11" t="s">
        <v>36</v>
      </c>
      <c r="E30" s="11"/>
      <c r="F30" s="18">
        <f t="shared" si="3"/>
        <v>1689648</v>
      </c>
      <c r="G30" s="18">
        <f t="shared" si="3"/>
        <v>1689648</v>
      </c>
      <c r="H30" s="18">
        <f t="shared" si="3"/>
        <v>1677654</v>
      </c>
      <c r="I30" s="3"/>
    </row>
    <row r="31" spans="1:10" ht="12" customHeight="1">
      <c r="A31" s="13" t="s">
        <v>136</v>
      </c>
      <c r="B31" s="12" t="s">
        <v>40</v>
      </c>
      <c r="C31" s="11" t="s">
        <v>30</v>
      </c>
      <c r="D31" s="11" t="s">
        <v>36</v>
      </c>
      <c r="E31" s="11" t="s">
        <v>39</v>
      </c>
      <c r="F31" s="18">
        <f t="shared" si="3"/>
        <v>1689648</v>
      </c>
      <c r="G31" s="18">
        <f t="shared" si="3"/>
        <v>1689648</v>
      </c>
      <c r="H31" s="18">
        <f t="shared" si="3"/>
        <v>1677654</v>
      </c>
      <c r="I31" s="3"/>
    </row>
    <row r="32" spans="1:10" ht="45">
      <c r="A32" s="13" t="s">
        <v>137</v>
      </c>
      <c r="B32" s="12" t="s">
        <v>43</v>
      </c>
      <c r="C32" s="11" t="s">
        <v>30</v>
      </c>
      <c r="D32" s="11" t="s">
        <v>36</v>
      </c>
      <c r="E32" s="11" t="s">
        <v>42</v>
      </c>
      <c r="F32" s="18">
        <v>1689648</v>
      </c>
      <c r="G32" s="18">
        <v>1689648</v>
      </c>
      <c r="H32" s="18">
        <v>1677654</v>
      </c>
      <c r="I32" s="3"/>
    </row>
    <row r="33" spans="1:9" ht="22.5">
      <c r="A33" s="13" t="s">
        <v>138</v>
      </c>
      <c r="B33" s="12" t="s">
        <v>11</v>
      </c>
      <c r="C33" s="11" t="s">
        <v>30</v>
      </c>
      <c r="D33" s="11" t="s">
        <v>10</v>
      </c>
      <c r="E33" s="11"/>
      <c r="F33" s="18">
        <f t="shared" ref="F33:G35" si="4">F34</f>
        <v>203680</v>
      </c>
      <c r="G33" s="18">
        <f t="shared" si="4"/>
        <v>94832</v>
      </c>
      <c r="H33" s="18"/>
      <c r="I33" s="3"/>
    </row>
    <row r="34" spans="1:9" ht="33.75">
      <c r="A34" s="13" t="s">
        <v>21</v>
      </c>
      <c r="B34" s="12" t="s">
        <v>13</v>
      </c>
      <c r="C34" s="11" t="s">
        <v>30</v>
      </c>
      <c r="D34" s="11" t="s">
        <v>12</v>
      </c>
      <c r="E34" s="11"/>
      <c r="F34" s="18">
        <f t="shared" si="4"/>
        <v>203680</v>
      </c>
      <c r="G34" s="18">
        <f t="shared" si="4"/>
        <v>94832</v>
      </c>
      <c r="H34" s="18"/>
      <c r="I34" s="3"/>
    </row>
    <row r="35" spans="1:9" ht="12.75" customHeight="1">
      <c r="A35" s="13" t="s">
        <v>22</v>
      </c>
      <c r="B35" s="12" t="s">
        <v>40</v>
      </c>
      <c r="C35" s="11" t="s">
        <v>30</v>
      </c>
      <c r="D35" s="11" t="s">
        <v>12</v>
      </c>
      <c r="E35" s="11" t="s">
        <v>39</v>
      </c>
      <c r="F35" s="18">
        <f t="shared" si="4"/>
        <v>203680</v>
      </c>
      <c r="G35" s="18">
        <f t="shared" si="4"/>
        <v>94832</v>
      </c>
      <c r="H35" s="18"/>
      <c r="I35" s="3"/>
    </row>
    <row r="36" spans="1:9" ht="45">
      <c r="A36" s="13" t="s">
        <v>23</v>
      </c>
      <c r="B36" s="12" t="s">
        <v>43</v>
      </c>
      <c r="C36" s="11" t="s">
        <v>30</v>
      </c>
      <c r="D36" s="11" t="s">
        <v>12</v>
      </c>
      <c r="E36" s="11" t="s">
        <v>42</v>
      </c>
      <c r="F36" s="18">
        <v>203680</v>
      </c>
      <c r="G36" s="18">
        <v>94832</v>
      </c>
      <c r="H36" s="18"/>
      <c r="I36" s="3"/>
    </row>
    <row r="37" spans="1:9">
      <c r="A37" s="13" t="s">
        <v>24</v>
      </c>
      <c r="B37" s="12" t="s">
        <v>52</v>
      </c>
      <c r="C37" s="11" t="s">
        <v>30</v>
      </c>
      <c r="D37" s="11" t="s">
        <v>51</v>
      </c>
      <c r="E37" s="11"/>
      <c r="F37" s="18">
        <v>2200</v>
      </c>
      <c r="G37" s="18">
        <v>2200</v>
      </c>
      <c r="H37" s="18"/>
      <c r="I37" s="3"/>
    </row>
    <row r="38" spans="1:9">
      <c r="A38" s="13" t="s">
        <v>25</v>
      </c>
      <c r="B38" s="12" t="s">
        <v>55</v>
      </c>
      <c r="C38" s="11" t="s">
        <v>30</v>
      </c>
      <c r="D38" s="11" t="s">
        <v>54</v>
      </c>
      <c r="E38" s="11"/>
      <c r="F38" s="18">
        <v>2200</v>
      </c>
      <c r="G38" s="18">
        <v>2200</v>
      </c>
      <c r="H38" s="18"/>
      <c r="I38" s="3"/>
    </row>
    <row r="39" spans="1:9" ht="12" customHeight="1">
      <c r="A39" s="13" t="s">
        <v>139</v>
      </c>
      <c r="B39" s="12" t="s">
        <v>40</v>
      </c>
      <c r="C39" s="11" t="s">
        <v>30</v>
      </c>
      <c r="D39" s="11" t="s">
        <v>54</v>
      </c>
      <c r="E39" s="11" t="s">
        <v>39</v>
      </c>
      <c r="F39" s="18">
        <v>2200</v>
      </c>
      <c r="G39" s="18">
        <v>2200</v>
      </c>
      <c r="H39" s="18"/>
      <c r="I39" s="3"/>
    </row>
    <row r="40" spans="1:9" ht="45">
      <c r="A40" s="13" t="s">
        <v>140</v>
      </c>
      <c r="B40" s="12" t="s">
        <v>43</v>
      </c>
      <c r="C40" s="11" t="s">
        <v>30</v>
      </c>
      <c r="D40" s="11" t="s">
        <v>54</v>
      </c>
      <c r="E40" s="11" t="s">
        <v>42</v>
      </c>
      <c r="F40" s="18">
        <v>2200</v>
      </c>
      <c r="G40" s="18">
        <v>2200</v>
      </c>
      <c r="H40" s="18"/>
      <c r="I40" s="3"/>
    </row>
    <row r="41" spans="1:9" ht="45">
      <c r="A41" s="13" t="s">
        <v>141</v>
      </c>
      <c r="B41" s="12" t="s">
        <v>61</v>
      </c>
      <c r="C41" s="11" t="s">
        <v>60</v>
      </c>
      <c r="D41" s="11"/>
      <c r="E41" s="11"/>
      <c r="F41" s="18">
        <f>F42</f>
        <v>940190</v>
      </c>
      <c r="G41" s="18">
        <f>G42</f>
        <v>940190</v>
      </c>
      <c r="H41" s="18">
        <f>H42</f>
        <v>940190</v>
      </c>
      <c r="I41" s="3"/>
    </row>
    <row r="42" spans="1:9" ht="56.25">
      <c r="A42" s="13" t="s">
        <v>142</v>
      </c>
      <c r="B42" s="12" t="s">
        <v>34</v>
      </c>
      <c r="C42" s="11" t="s">
        <v>60</v>
      </c>
      <c r="D42" s="11" t="s">
        <v>33</v>
      </c>
      <c r="E42" s="11"/>
      <c r="F42" s="18">
        <v>940190</v>
      </c>
      <c r="G42" s="18">
        <v>940190</v>
      </c>
      <c r="H42" s="18">
        <v>940190</v>
      </c>
      <c r="I42" s="3"/>
    </row>
    <row r="43" spans="1:9" ht="22.5">
      <c r="A43" s="13" t="s">
        <v>143</v>
      </c>
      <c r="B43" s="12" t="s">
        <v>37</v>
      </c>
      <c r="C43" s="11" t="s">
        <v>60</v>
      </c>
      <c r="D43" s="11" t="s">
        <v>36</v>
      </c>
      <c r="E43" s="11"/>
      <c r="F43" s="18">
        <v>940190</v>
      </c>
      <c r="G43" s="18">
        <v>940190</v>
      </c>
      <c r="H43" s="18">
        <v>940190</v>
      </c>
      <c r="I43" s="3"/>
    </row>
    <row r="44" spans="1:9">
      <c r="A44" s="13" t="s">
        <v>144</v>
      </c>
      <c r="B44" s="12" t="s">
        <v>40</v>
      </c>
      <c r="C44" s="11" t="s">
        <v>60</v>
      </c>
      <c r="D44" s="11" t="s">
        <v>36</v>
      </c>
      <c r="E44" s="11" t="s">
        <v>39</v>
      </c>
      <c r="F44" s="18">
        <v>940190</v>
      </c>
      <c r="G44" s="18">
        <v>940190</v>
      </c>
      <c r="H44" s="18">
        <v>940190</v>
      </c>
      <c r="I44" s="3"/>
    </row>
    <row r="45" spans="1:9" ht="33.75">
      <c r="A45" s="13" t="s">
        <v>145</v>
      </c>
      <c r="B45" s="12" t="s">
        <v>67</v>
      </c>
      <c r="C45" s="11" t="s">
        <v>60</v>
      </c>
      <c r="D45" s="11" t="s">
        <v>36</v>
      </c>
      <c r="E45" s="11" t="s">
        <v>66</v>
      </c>
      <c r="F45" s="18">
        <v>940190</v>
      </c>
      <c r="G45" s="18">
        <v>940190</v>
      </c>
      <c r="H45" s="18">
        <v>940190</v>
      </c>
      <c r="I45" s="3"/>
    </row>
    <row r="46" spans="1:9" ht="56.25">
      <c r="A46" s="13" t="s">
        <v>146</v>
      </c>
      <c r="B46" s="12" t="s">
        <v>71</v>
      </c>
      <c r="C46" s="11" t="s">
        <v>70</v>
      </c>
      <c r="D46" s="11"/>
      <c r="E46" s="11"/>
      <c r="F46" s="18">
        <f>F47+F51</f>
        <v>52788</v>
      </c>
      <c r="G46" s="18">
        <f>G47+G51</f>
        <v>55591</v>
      </c>
      <c r="H46" s="18">
        <v>0</v>
      </c>
      <c r="I46" s="3"/>
    </row>
    <row r="47" spans="1:9" ht="56.25">
      <c r="A47" s="13" t="s">
        <v>147</v>
      </c>
      <c r="B47" s="12" t="s">
        <v>34</v>
      </c>
      <c r="C47" s="11" t="s">
        <v>70</v>
      </c>
      <c r="D47" s="11" t="s">
        <v>33</v>
      </c>
      <c r="E47" s="11"/>
      <c r="F47" s="18">
        <f t="shared" ref="F47:G49" si="5">F48</f>
        <v>52408</v>
      </c>
      <c r="G47" s="18">
        <f t="shared" si="5"/>
        <v>52408</v>
      </c>
      <c r="H47" s="18">
        <v>0</v>
      </c>
      <c r="I47" s="3"/>
    </row>
    <row r="48" spans="1:9" ht="22.5">
      <c r="A48" s="13" t="s">
        <v>148</v>
      </c>
      <c r="B48" s="12" t="s">
        <v>37</v>
      </c>
      <c r="C48" s="11" t="s">
        <v>70</v>
      </c>
      <c r="D48" s="11" t="s">
        <v>36</v>
      </c>
      <c r="E48" s="11"/>
      <c r="F48" s="18">
        <f t="shared" si="5"/>
        <v>52408</v>
      </c>
      <c r="G48" s="18">
        <f t="shared" si="5"/>
        <v>52408</v>
      </c>
      <c r="H48" s="18">
        <v>0</v>
      </c>
      <c r="I48" s="3"/>
    </row>
    <row r="49" spans="1:9">
      <c r="A49" s="13" t="s">
        <v>149</v>
      </c>
      <c r="B49" s="12" t="s">
        <v>73</v>
      </c>
      <c r="C49" s="11" t="s">
        <v>70</v>
      </c>
      <c r="D49" s="11" t="s">
        <v>36</v>
      </c>
      <c r="E49" s="11" t="s">
        <v>72</v>
      </c>
      <c r="F49" s="18">
        <f t="shared" si="5"/>
        <v>52408</v>
      </c>
      <c r="G49" s="18">
        <f t="shared" si="5"/>
        <v>52408</v>
      </c>
      <c r="H49" s="18">
        <v>0</v>
      </c>
      <c r="I49" s="3"/>
    </row>
    <row r="50" spans="1:9" ht="14.25" customHeight="1">
      <c r="A50" s="13" t="s">
        <v>32</v>
      </c>
      <c r="B50" s="12" t="s">
        <v>75</v>
      </c>
      <c r="C50" s="11" t="s">
        <v>70</v>
      </c>
      <c r="D50" s="11" t="s">
        <v>36</v>
      </c>
      <c r="E50" s="11" t="s">
        <v>74</v>
      </c>
      <c r="F50" s="18">
        <v>52408</v>
      </c>
      <c r="G50" s="18">
        <v>52408</v>
      </c>
      <c r="H50" s="18">
        <v>0</v>
      </c>
      <c r="I50" s="3"/>
    </row>
    <row r="51" spans="1:9" ht="22.5">
      <c r="A51" s="13" t="s">
        <v>35</v>
      </c>
      <c r="B51" s="12" t="s">
        <v>11</v>
      </c>
      <c r="C51" s="11" t="s">
        <v>70</v>
      </c>
      <c r="D51" s="11" t="s">
        <v>10</v>
      </c>
      <c r="E51" s="11"/>
      <c r="F51" s="18">
        <f t="shared" ref="F51:G53" si="6">F52</f>
        <v>380</v>
      </c>
      <c r="G51" s="18">
        <f t="shared" si="6"/>
        <v>3183</v>
      </c>
      <c r="H51" s="18">
        <v>0</v>
      </c>
      <c r="I51" s="3"/>
    </row>
    <row r="52" spans="1:9" ht="33.75">
      <c r="A52" s="13" t="s">
        <v>38</v>
      </c>
      <c r="B52" s="12" t="s">
        <v>13</v>
      </c>
      <c r="C52" s="11" t="s">
        <v>70</v>
      </c>
      <c r="D52" s="11" t="s">
        <v>12</v>
      </c>
      <c r="E52" s="11"/>
      <c r="F52" s="18">
        <f t="shared" si="6"/>
        <v>380</v>
      </c>
      <c r="G52" s="18">
        <f t="shared" si="6"/>
        <v>3183</v>
      </c>
      <c r="H52" s="18">
        <v>0</v>
      </c>
      <c r="I52" s="3"/>
    </row>
    <row r="53" spans="1:9">
      <c r="A53" s="13" t="s">
        <v>41</v>
      </c>
      <c r="B53" s="12" t="s">
        <v>73</v>
      </c>
      <c r="C53" s="11" t="s">
        <v>70</v>
      </c>
      <c r="D53" s="11" t="s">
        <v>12</v>
      </c>
      <c r="E53" s="11" t="s">
        <v>72</v>
      </c>
      <c r="F53" s="18">
        <f t="shared" si="6"/>
        <v>380</v>
      </c>
      <c r="G53" s="18">
        <f t="shared" si="6"/>
        <v>3183</v>
      </c>
      <c r="H53" s="18">
        <v>0</v>
      </c>
      <c r="I53" s="3"/>
    </row>
    <row r="54" spans="1:9" ht="11.25" customHeight="1">
      <c r="A54" s="13" t="s">
        <v>44</v>
      </c>
      <c r="B54" s="12" t="s">
        <v>75</v>
      </c>
      <c r="C54" s="11" t="s">
        <v>70</v>
      </c>
      <c r="D54" s="11" t="s">
        <v>12</v>
      </c>
      <c r="E54" s="11" t="s">
        <v>74</v>
      </c>
      <c r="F54" s="18">
        <v>380</v>
      </c>
      <c r="G54" s="18">
        <v>3183</v>
      </c>
      <c r="H54" s="18">
        <v>0</v>
      </c>
      <c r="I54" s="3"/>
    </row>
    <row r="55" spans="1:9" ht="78.75">
      <c r="A55" s="13" t="s">
        <v>45</v>
      </c>
      <c r="B55" s="12" t="s">
        <v>77</v>
      </c>
      <c r="C55" s="11" t="s">
        <v>76</v>
      </c>
      <c r="D55" s="11"/>
      <c r="E55" s="11"/>
      <c r="F55" s="18">
        <f t="shared" ref="F55:H57" si="7">F56</f>
        <v>2178</v>
      </c>
      <c r="G55" s="18">
        <f t="shared" si="7"/>
        <v>2178</v>
      </c>
      <c r="H55" s="18">
        <f t="shared" si="7"/>
        <v>2178</v>
      </c>
      <c r="I55" s="3"/>
    </row>
    <row r="56" spans="1:9" ht="22.5">
      <c r="A56" s="13" t="s">
        <v>46</v>
      </c>
      <c r="B56" s="12" t="s">
        <v>11</v>
      </c>
      <c r="C56" s="11" t="s">
        <v>76</v>
      </c>
      <c r="D56" s="11" t="s">
        <v>10</v>
      </c>
      <c r="E56" s="11"/>
      <c r="F56" s="18">
        <f t="shared" si="7"/>
        <v>2178</v>
      </c>
      <c r="G56" s="18">
        <f t="shared" si="7"/>
        <v>2178</v>
      </c>
      <c r="H56" s="18">
        <f t="shared" si="7"/>
        <v>2178</v>
      </c>
      <c r="I56" s="3"/>
    </row>
    <row r="57" spans="1:9" ht="33.75">
      <c r="A57" s="13" t="s">
        <v>47</v>
      </c>
      <c r="B57" s="12" t="s">
        <v>13</v>
      </c>
      <c r="C57" s="11" t="s">
        <v>76</v>
      </c>
      <c r="D57" s="11" t="s">
        <v>12</v>
      </c>
      <c r="E57" s="11"/>
      <c r="F57" s="18">
        <f t="shared" si="7"/>
        <v>2178</v>
      </c>
      <c r="G57" s="18">
        <f t="shared" si="7"/>
        <v>2178</v>
      </c>
      <c r="H57" s="18">
        <f t="shared" si="7"/>
        <v>2178</v>
      </c>
      <c r="I57" s="3"/>
    </row>
    <row r="58" spans="1:9" ht="10.5" customHeight="1">
      <c r="A58" s="13" t="s">
        <v>48</v>
      </c>
      <c r="B58" s="12" t="s">
        <v>40</v>
      </c>
      <c r="C58" s="11" t="s">
        <v>76</v>
      </c>
      <c r="D58" s="11" t="s">
        <v>12</v>
      </c>
      <c r="E58" s="11" t="s">
        <v>39</v>
      </c>
      <c r="F58" s="18">
        <v>2178</v>
      </c>
      <c r="G58" s="18">
        <v>2178</v>
      </c>
      <c r="H58" s="18">
        <v>2178</v>
      </c>
      <c r="I58" s="3"/>
    </row>
    <row r="59" spans="1:9" ht="45">
      <c r="A59" s="13" t="s">
        <v>49</v>
      </c>
      <c r="B59" s="12" t="s">
        <v>43</v>
      </c>
      <c r="C59" s="11" t="s">
        <v>76</v>
      </c>
      <c r="D59" s="11" t="s">
        <v>12</v>
      </c>
      <c r="E59" s="11" t="s">
        <v>42</v>
      </c>
      <c r="F59" s="18">
        <v>2178</v>
      </c>
      <c r="G59" s="18">
        <v>2178</v>
      </c>
      <c r="H59" s="18">
        <v>2178</v>
      </c>
      <c r="I59" s="3"/>
    </row>
    <row r="60" spans="1:9" ht="33.75">
      <c r="A60" s="13" t="s">
        <v>50</v>
      </c>
      <c r="B60" s="12" t="s">
        <v>79</v>
      </c>
      <c r="C60" s="11" t="s">
        <v>78</v>
      </c>
      <c r="D60" s="11"/>
      <c r="E60" s="11"/>
      <c r="F60" s="18">
        <f>F64</f>
        <v>12000</v>
      </c>
      <c r="G60" s="18">
        <f>G64</f>
        <v>12000</v>
      </c>
      <c r="H60" s="18">
        <f>H64</f>
        <v>12000</v>
      </c>
      <c r="I60" s="3"/>
    </row>
    <row r="61" spans="1:9">
      <c r="A61" s="13" t="s">
        <v>53</v>
      </c>
      <c r="B61" s="12" t="s">
        <v>52</v>
      </c>
      <c r="C61" s="11" t="s">
        <v>78</v>
      </c>
      <c r="D61" s="11" t="s">
        <v>51</v>
      </c>
      <c r="E61" s="11"/>
      <c r="F61" s="18">
        <f t="shared" ref="F61:H63" si="8">F62</f>
        <v>12000</v>
      </c>
      <c r="G61" s="18">
        <f t="shared" si="8"/>
        <v>12000</v>
      </c>
      <c r="H61" s="18">
        <f t="shared" si="8"/>
        <v>12000</v>
      </c>
      <c r="I61" s="3"/>
    </row>
    <row r="62" spans="1:9">
      <c r="A62" s="13" t="s">
        <v>56</v>
      </c>
      <c r="B62" s="12" t="s">
        <v>81</v>
      </c>
      <c r="C62" s="11" t="s">
        <v>78</v>
      </c>
      <c r="D62" s="11" t="s">
        <v>80</v>
      </c>
      <c r="E62" s="11"/>
      <c r="F62" s="18">
        <f t="shared" si="8"/>
        <v>12000</v>
      </c>
      <c r="G62" s="18">
        <f t="shared" si="8"/>
        <v>12000</v>
      </c>
      <c r="H62" s="18">
        <f t="shared" si="8"/>
        <v>12000</v>
      </c>
      <c r="I62" s="3"/>
    </row>
    <row r="63" spans="1:9" ht="12.75" customHeight="1">
      <c r="A63" s="13" t="s">
        <v>57</v>
      </c>
      <c r="B63" s="12" t="s">
        <v>40</v>
      </c>
      <c r="C63" s="11" t="s">
        <v>78</v>
      </c>
      <c r="D63" s="11" t="s">
        <v>80</v>
      </c>
      <c r="E63" s="11" t="s">
        <v>39</v>
      </c>
      <c r="F63" s="18">
        <f t="shared" si="8"/>
        <v>12000</v>
      </c>
      <c r="G63" s="18">
        <f t="shared" si="8"/>
        <v>12000</v>
      </c>
      <c r="H63" s="18">
        <f t="shared" si="8"/>
        <v>12000</v>
      </c>
      <c r="I63" s="3"/>
    </row>
    <row r="64" spans="1:9">
      <c r="A64" s="13" t="s">
        <v>58</v>
      </c>
      <c r="B64" s="12" t="s">
        <v>83</v>
      </c>
      <c r="C64" s="11" t="s">
        <v>78</v>
      </c>
      <c r="D64" s="11" t="s">
        <v>80</v>
      </c>
      <c r="E64" s="11" t="s">
        <v>82</v>
      </c>
      <c r="F64" s="18">
        <v>12000</v>
      </c>
      <c r="G64" s="18">
        <v>12000</v>
      </c>
      <c r="H64" s="18">
        <v>12000</v>
      </c>
      <c r="I64" s="3"/>
    </row>
    <row r="65" spans="1:18" ht="43.5" customHeight="1">
      <c r="A65" s="13" t="s">
        <v>59</v>
      </c>
      <c r="B65" s="12" t="s">
        <v>85</v>
      </c>
      <c r="C65" s="11" t="s">
        <v>84</v>
      </c>
      <c r="D65" s="11"/>
      <c r="E65" s="11"/>
      <c r="F65" s="18">
        <f t="shared" ref="F65:G68" si="9">F66</f>
        <v>96828</v>
      </c>
      <c r="G65" s="18">
        <f t="shared" si="9"/>
        <v>96828</v>
      </c>
      <c r="H65" s="18">
        <f>H69</f>
        <v>96828</v>
      </c>
      <c r="I65" s="3"/>
    </row>
    <row r="66" spans="1:18" ht="12.75" customHeight="1">
      <c r="A66" s="13" t="s">
        <v>62</v>
      </c>
      <c r="B66" s="12" t="s">
        <v>87</v>
      </c>
      <c r="C66" s="11" t="s">
        <v>84</v>
      </c>
      <c r="D66" s="11" t="s">
        <v>86</v>
      </c>
      <c r="E66" s="11"/>
      <c r="F66" s="18">
        <f t="shared" si="9"/>
        <v>96828</v>
      </c>
      <c r="G66" s="18">
        <f t="shared" si="9"/>
        <v>96828</v>
      </c>
      <c r="H66" s="18">
        <f>H67</f>
        <v>96828</v>
      </c>
      <c r="I66" s="3"/>
    </row>
    <row r="67" spans="1:18" ht="22.5">
      <c r="A67" s="13" t="s">
        <v>63</v>
      </c>
      <c r="B67" s="12" t="s">
        <v>89</v>
      </c>
      <c r="C67" s="11" t="s">
        <v>84</v>
      </c>
      <c r="D67" s="11" t="s">
        <v>88</v>
      </c>
      <c r="E67" s="11"/>
      <c r="F67" s="18">
        <f t="shared" si="9"/>
        <v>96828</v>
      </c>
      <c r="G67" s="18">
        <f t="shared" si="9"/>
        <v>96828</v>
      </c>
      <c r="H67" s="18">
        <f>H69</f>
        <v>96828</v>
      </c>
      <c r="I67" s="3"/>
    </row>
    <row r="68" spans="1:18">
      <c r="A68" s="13" t="s">
        <v>64</v>
      </c>
      <c r="B68" s="12" t="s">
        <v>91</v>
      </c>
      <c r="C68" s="11" t="s">
        <v>84</v>
      </c>
      <c r="D68" s="11" t="s">
        <v>88</v>
      </c>
      <c r="E68" s="11" t="s">
        <v>90</v>
      </c>
      <c r="F68" s="18">
        <f t="shared" si="9"/>
        <v>96828</v>
      </c>
      <c r="G68" s="18">
        <f t="shared" si="9"/>
        <v>96828</v>
      </c>
      <c r="H68" s="18">
        <f>H69</f>
        <v>96828</v>
      </c>
      <c r="I68" s="3"/>
    </row>
    <row r="69" spans="1:18">
      <c r="A69" s="13" t="s">
        <v>65</v>
      </c>
      <c r="B69" s="12" t="s">
        <v>93</v>
      </c>
      <c r="C69" s="11" t="s">
        <v>84</v>
      </c>
      <c r="D69" s="11" t="s">
        <v>88</v>
      </c>
      <c r="E69" s="11" t="s">
        <v>92</v>
      </c>
      <c r="F69" s="18">
        <v>96828</v>
      </c>
      <c r="G69" s="18">
        <v>96828</v>
      </c>
      <c r="H69" s="18">
        <v>96828</v>
      </c>
      <c r="I69" s="3"/>
    </row>
    <row r="70" spans="1:18" ht="67.5">
      <c r="A70" s="13" t="s">
        <v>68</v>
      </c>
      <c r="B70" s="12" t="s">
        <v>95</v>
      </c>
      <c r="C70" s="11" t="s">
        <v>94</v>
      </c>
      <c r="D70" s="11"/>
      <c r="E70" s="11"/>
      <c r="F70" s="18">
        <f t="shared" ref="F70:H71" si="10">F71</f>
        <v>1090571</v>
      </c>
      <c r="G70" s="18">
        <f t="shared" si="10"/>
        <v>1090571</v>
      </c>
      <c r="H70" s="18">
        <f t="shared" si="10"/>
        <v>1090571</v>
      </c>
      <c r="I70" s="3"/>
      <c r="R70" s="3"/>
    </row>
    <row r="71" spans="1:18">
      <c r="A71" s="13" t="s">
        <v>69</v>
      </c>
      <c r="B71" s="12" t="s">
        <v>97</v>
      </c>
      <c r="C71" s="11" t="s">
        <v>94</v>
      </c>
      <c r="D71" s="11" t="s">
        <v>96</v>
      </c>
      <c r="E71" s="11"/>
      <c r="F71" s="18">
        <f t="shared" si="10"/>
        <v>1090571</v>
      </c>
      <c r="G71" s="18">
        <f t="shared" si="10"/>
        <v>1090571</v>
      </c>
      <c r="H71" s="18">
        <f t="shared" si="10"/>
        <v>1090571</v>
      </c>
      <c r="I71" s="3"/>
    </row>
    <row r="72" spans="1:18">
      <c r="A72" s="13" t="s">
        <v>158</v>
      </c>
      <c r="B72" s="12" t="s">
        <v>99</v>
      </c>
      <c r="C72" s="11" t="s">
        <v>94</v>
      </c>
      <c r="D72" s="11" t="s">
        <v>98</v>
      </c>
      <c r="E72" s="11"/>
      <c r="F72" s="18">
        <f>F73+F75</f>
        <v>1090571</v>
      </c>
      <c r="G72" s="18">
        <f>G73+G75</f>
        <v>1090571</v>
      </c>
      <c r="H72" s="18">
        <f>H73+H75</f>
        <v>1090571</v>
      </c>
      <c r="I72" s="3"/>
    </row>
    <row r="73" spans="1:18" ht="14.25" customHeight="1">
      <c r="A73" s="13" t="s">
        <v>159</v>
      </c>
      <c r="B73" s="12" t="s">
        <v>40</v>
      </c>
      <c r="C73" s="11" t="s">
        <v>94</v>
      </c>
      <c r="D73" s="11" t="s">
        <v>98</v>
      </c>
      <c r="E73" s="11" t="s">
        <v>39</v>
      </c>
      <c r="F73" s="18">
        <f>F74</f>
        <v>36482</v>
      </c>
      <c r="G73" s="18">
        <f>G74</f>
        <v>36482</v>
      </c>
      <c r="H73" s="18">
        <f>H74</f>
        <v>36482</v>
      </c>
      <c r="I73" s="3"/>
    </row>
    <row r="74" spans="1:18">
      <c r="A74" s="13" t="s">
        <v>160</v>
      </c>
      <c r="B74" s="12" t="s">
        <v>101</v>
      </c>
      <c r="C74" s="11" t="s">
        <v>94</v>
      </c>
      <c r="D74" s="11" t="s">
        <v>98</v>
      </c>
      <c r="E74" s="11" t="s">
        <v>100</v>
      </c>
      <c r="F74" s="18">
        <v>36482</v>
      </c>
      <c r="G74" s="18">
        <v>36482</v>
      </c>
      <c r="H74" s="18">
        <v>36482</v>
      </c>
      <c r="I74" s="3"/>
    </row>
    <row r="75" spans="1:18">
      <c r="A75" s="13" t="s">
        <v>161</v>
      </c>
      <c r="B75" s="12" t="s">
        <v>103</v>
      </c>
      <c r="C75" s="11" t="s">
        <v>94</v>
      </c>
      <c r="D75" s="11" t="s">
        <v>98</v>
      </c>
      <c r="E75" s="11" t="s">
        <v>102</v>
      </c>
      <c r="F75" s="18">
        <v>1054089</v>
      </c>
      <c r="G75" s="18">
        <v>1054089</v>
      </c>
      <c r="H75" s="18">
        <v>1054089</v>
      </c>
      <c r="I75" s="3"/>
    </row>
    <row r="76" spans="1:18">
      <c r="A76" s="13" t="s">
        <v>162</v>
      </c>
      <c r="B76" s="12" t="s">
        <v>105</v>
      </c>
      <c r="C76" s="11" t="s">
        <v>94</v>
      </c>
      <c r="D76" s="11" t="s">
        <v>98</v>
      </c>
      <c r="E76" s="11" t="s">
        <v>104</v>
      </c>
      <c r="F76" s="18">
        <v>1054089</v>
      </c>
      <c r="G76" s="18">
        <v>1054089</v>
      </c>
      <c r="H76" s="18">
        <v>1054089</v>
      </c>
      <c r="I76" s="3"/>
    </row>
    <row r="77" spans="1:18">
      <c r="A77" s="13" t="s">
        <v>163</v>
      </c>
      <c r="B77" s="4" t="s">
        <v>113</v>
      </c>
      <c r="C77" s="11"/>
      <c r="D77" s="11"/>
      <c r="E77" s="11"/>
      <c r="F77" s="18"/>
      <c r="G77" s="18">
        <v>108848</v>
      </c>
      <c r="H77" s="18">
        <v>217874</v>
      </c>
      <c r="I77" s="3"/>
    </row>
    <row r="78" spans="1:18" ht="14.25">
      <c r="A78" s="7"/>
      <c r="B78" s="15" t="s">
        <v>106</v>
      </c>
      <c r="C78" s="16"/>
      <c r="D78" s="16"/>
      <c r="E78" s="16"/>
      <c r="F78" s="19">
        <f>F8+F26</f>
        <v>4405803</v>
      </c>
      <c r="G78" s="19">
        <f>G8+G26+G77</f>
        <v>4411655</v>
      </c>
      <c r="H78" s="19">
        <f>H8+H26+H77</f>
        <v>4359641</v>
      </c>
      <c r="I78" s="2"/>
    </row>
  </sheetData>
  <mergeCells count="14">
    <mergeCell ref="I5:I6"/>
    <mergeCell ref="J5:J6"/>
    <mergeCell ref="A2:H2"/>
    <mergeCell ref="F1:I1"/>
    <mergeCell ref="A3:B3"/>
    <mergeCell ref="A4:B4"/>
    <mergeCell ref="A5:A6"/>
    <mergeCell ref="B5:B6"/>
    <mergeCell ref="F5:F6"/>
    <mergeCell ref="G5:G6"/>
    <mergeCell ref="H5:H6"/>
    <mergeCell ref="C5:C6"/>
    <mergeCell ref="D5:D6"/>
    <mergeCell ref="E5:E6"/>
  </mergeCells>
  <pageMargins left="0.98425196850393704" right="0.39370078740157483" top="0.39370078740157483" bottom="0.39370078740157483" header="0.19685039370078741" footer="0.19685039370078741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rep:2.51.0.102</dc:description>
  <cp:lastModifiedBy>Пользователь</cp:lastModifiedBy>
  <cp:lastPrinted>2020-12-14T03:48:40Z</cp:lastPrinted>
  <dcterms:created xsi:type="dcterms:W3CDTF">2020-11-02T07:38:28Z</dcterms:created>
  <dcterms:modified xsi:type="dcterms:W3CDTF">2021-12-15T08:52:01Z</dcterms:modified>
</cp:coreProperties>
</file>