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276" windowWidth="14940" windowHeight="9156"/>
  </bookViews>
  <sheets>
    <sheet name="Роспись расходов" sheetId="1" r:id="rId1"/>
  </sheets>
  <definedNames>
    <definedName name="BFT_Print_Titles" localSheetId="0">'Роспись расходов'!$10:$12</definedName>
    <definedName name="LAST_CELL" localSheetId="0">'Роспись расходов'!$G$33</definedName>
  </definedNames>
  <calcPr calcId="144525"/>
</workbook>
</file>

<file path=xl/calcChain.xml><?xml version="1.0" encoding="utf-8"?>
<calcChain xmlns="http://schemas.openxmlformats.org/spreadsheetml/2006/main">
  <c r="D22" i="1" l="1"/>
  <c r="D20" i="1" l="1"/>
  <c r="D25" i="1" l="1"/>
  <c r="F20" i="1" l="1"/>
  <c r="E20" i="1"/>
  <c r="F18" i="1" l="1"/>
  <c r="F25" i="1" l="1"/>
  <c r="E25" i="1"/>
  <c r="F22" i="1"/>
  <c r="E22" i="1"/>
  <c r="E18" i="1"/>
  <c r="D18" i="1"/>
  <c r="E28" i="1"/>
  <c r="D28" i="1"/>
  <c r="E29" i="1"/>
  <c r="F29" i="1" s="1"/>
  <c r="F28" i="1" s="1"/>
  <c r="D30" i="1"/>
  <c r="F31" i="1"/>
  <c r="F30" i="1" s="1"/>
  <c r="F33" i="1" s="1"/>
  <c r="E30" i="1" l="1"/>
  <c r="E33" i="1" s="1"/>
  <c r="F13" i="1"/>
  <c r="E13" i="1"/>
  <c r="D13" i="1"/>
  <c r="D33" i="1" s="1"/>
</calcChain>
</file>

<file path=xl/sharedStrings.xml><?xml version="1.0" encoding="utf-8"?>
<sst xmlns="http://schemas.openxmlformats.org/spreadsheetml/2006/main" count="81" uniqueCount="75">
  <si>
    <t>Единица измерения:</t>
  </si>
  <si>
    <t>руб.</t>
  </si>
  <si>
    <t>5</t>
  </si>
  <si>
    <t>1</t>
  </si>
  <si>
    <t>2</t>
  </si>
  <si>
    <t>3</t>
  </si>
  <si>
    <t>4</t>
  </si>
  <si>
    <t>6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</si>
  <si>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</si>
  <si>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</si>
  <si>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</si>
  <si>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</si>
  <si>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</si>
  <si>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</si>
  <si>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0111</t>
  </si>
  <si>
    <t>Резервные фонды</t>
  </si>
  <si>
    <t>0113</t>
  </si>
  <si>
    <t>Другие общегосударственные вопросы</t>
  </si>
  <si>
    <t>8</t>
  </si>
  <si>
    <t>0200</t>
  </si>
  <si>
    <t>НАЦИОНАЛЬНАЯ ОБОРОНА</t>
  </si>
  <si>
    <t>10</t>
  </si>
  <si>
    <t>0203</t>
  </si>
  <si>
    <t>Мобилизационная и вневойсковая подготовка</t>
  </si>
  <si>
    <t>11</t>
  </si>
  <si>
    <t>0400</t>
  </si>
  <si>
    <t>НАЦИОНАЛЬНАЯ ЭКОНОМИКА</t>
  </si>
  <si>
    <t>13</t>
  </si>
  <si>
    <t>0409</t>
  </si>
  <si>
    <t>Дорожное хозяйство (дорожные фонды)</t>
  </si>
  <si>
    <t>14</t>
  </si>
  <si>
    <t>0500</t>
  </si>
  <si>
    <t>ЖИЛИЩНО-КОММУНАЛЬНОЕ ХОЗЯЙСТВО</t>
  </si>
  <si>
    <t>16</t>
  </si>
  <si>
    <t>0503</t>
  </si>
  <si>
    <t>Благоустройство</t>
  </si>
  <si>
    <t>0800</t>
  </si>
  <si>
    <t>КУЛЬТУРА, КИНЕМАТОГРАФИЯ</t>
  </si>
  <si>
    <t>0801</t>
  </si>
  <si>
    <t>Культура</t>
  </si>
  <si>
    <t>1000</t>
  </si>
  <si>
    <t>СОЦИАЛЬНАЯ ПОЛИТИКА</t>
  </si>
  <si>
    <t>1001</t>
  </si>
  <si>
    <t>Пенсионное обеспечение</t>
  </si>
  <si>
    <t>ВСЕГО:</t>
  </si>
  <si>
    <t>Условно утвержденные расходы</t>
  </si>
  <si>
    <t>7</t>
  </si>
  <si>
    <t>9</t>
  </si>
  <si>
    <t>12</t>
  </si>
  <si>
    <t>15</t>
  </si>
  <si>
    <t>№ строки</t>
  </si>
  <si>
    <t>Наименование показателя бюджетной классификации</t>
  </si>
  <si>
    <t>Раздел-подраздел</t>
  </si>
  <si>
    <t>Приложение 3</t>
  </si>
  <si>
    <t xml:space="preserve">к решению   сельского  </t>
  </si>
  <si>
    <t>Совета   депутатов «О бюджете сельсовета</t>
  </si>
  <si>
    <t>Распределение бюджетных ассигнований по разделам и 
подразделам бюджетной классификации расходов бюджетов Российской Федерации 
на 2024 год и плановый период 2025 - 2026 годов</t>
  </si>
  <si>
    <t>Сумма                      на 2024 год</t>
  </si>
  <si>
    <t>Сумма                     на 2025 год</t>
  </si>
  <si>
    <t>Сумма                      на 2026 год</t>
  </si>
  <si>
    <t xml:space="preserve">на 2024 год и плановый период 2025-2026 годов»  </t>
  </si>
  <si>
    <t xml:space="preserve">                                                                                                                                                                        от 18.12 2023 № ВН-126р                                                   </t>
  </si>
  <si>
    <t>0300</t>
  </si>
  <si>
    <t>0310</t>
  </si>
  <si>
    <t>Обеспечение пожарной безопасности</t>
  </si>
  <si>
    <t>НАЦИОНАЛЬНАЯ БЕЗОПАСНОСТЬ И ПРАВООХРАНИТЕЛЬНАЯ ДЕЯТЕЛЬНОСТЬ</t>
  </si>
  <si>
    <t>17</t>
  </si>
  <si>
    <t>18</t>
  </si>
  <si>
    <t>Коммунальное хозяйство</t>
  </si>
  <si>
    <t>0502</t>
  </si>
  <si>
    <t>19</t>
  </si>
  <si>
    <t xml:space="preserve">Приложение3                                                                                                                                                                              к решению сельского Совета депутатов                                                                                                                                                                                                                          от 24.07.2024 № ВН - 149р     </t>
  </si>
  <si>
    <t>0412</t>
  </si>
  <si>
    <t>Другие вопросы в области национальной экономики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</si>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</sst>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b/>
      <sz val="8"/>
      <name val="Arial"/>
    </font>
    <font>
      <sz val="8"/>
      <name val="Arial Cyr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color indexed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Border="1" applyAlignment="1" applyProtection="1">
      <alignment horizontal="left"/>
    </xf>
    <xf numFmtId="49" fontId="1" fillId="0" borderId="3" xfId="0" applyNumberFormat="1" applyFont="1" applyBorder="1" applyAlignment="1" applyProtection="1">
      <alignment horizontal="center" vertical="center"/>
    </xf>
    <xf numFmtId="49" fontId="0" fillId="0" borderId="4" xfId="0" applyNumberFormat="1" applyFont="1" applyBorder="1" applyAlignment="1" applyProtection="1"/>
    <xf numFmtId="0" fontId="5" fillId="0" borderId="0" xfId="0" applyFont="1" applyBorder="1" applyAlignment="1" applyProtection="1"/>
    <xf numFmtId="0" fontId="6" fillId="0" borderId="0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left"/>
    </xf>
    <xf numFmtId="0" fontId="3" fillId="0" borderId="0" xfId="0" applyFont="1" applyFill="1" applyAlignment="1">
      <alignment horizontal="right"/>
    </xf>
    <xf numFmtId="0" fontId="3" fillId="0" borderId="0" xfId="0" applyFont="1" applyBorder="1" applyAlignment="1" applyProtection="1"/>
    <xf numFmtId="0" fontId="3" fillId="0" borderId="0" xfId="0" applyFont="1"/>
    <xf numFmtId="0" fontId="3" fillId="0" borderId="0" xfId="0" applyFont="1" applyAlignment="1"/>
    <xf numFmtId="0" fontId="3" fillId="0" borderId="0" xfId="0" applyFont="1" applyAlignment="1">
      <alignment horizontal="right"/>
    </xf>
    <xf numFmtId="49" fontId="3" fillId="0" borderId="0" xfId="0" applyNumberFormat="1" applyFont="1"/>
    <xf numFmtId="0" fontId="3" fillId="0" borderId="0" xfId="0" applyFont="1" applyFill="1" applyAlignment="1"/>
    <xf numFmtId="0" fontId="2" fillId="0" borderId="0" xfId="0" applyFont="1" applyBorder="1" applyAlignment="1" applyProtection="1">
      <alignment horizontal="left"/>
    </xf>
    <xf numFmtId="49" fontId="4" fillId="0" borderId="3" xfId="0" applyNumberFormat="1" applyFont="1" applyBorder="1" applyAlignment="1" applyProtection="1">
      <alignment horizontal="center" vertical="top" wrapText="1"/>
    </xf>
    <xf numFmtId="49" fontId="4" fillId="0" borderId="3" xfId="0" applyNumberFormat="1" applyFont="1" applyBorder="1" applyAlignment="1" applyProtection="1">
      <alignment horizontal="left" vertical="top" wrapText="1"/>
    </xf>
    <xf numFmtId="4" fontId="4" fillId="0" borderId="3" xfId="0" applyNumberFormat="1" applyFont="1" applyBorder="1" applyAlignment="1" applyProtection="1">
      <alignment horizontal="right" vertical="top" wrapText="1"/>
    </xf>
    <xf numFmtId="49" fontId="4" fillId="0" borderId="5" xfId="0" applyNumberFormat="1" applyFont="1" applyBorder="1" applyAlignment="1" applyProtection="1">
      <alignment horizontal="center" vertical="top" wrapText="1"/>
    </xf>
    <xf numFmtId="49" fontId="4" fillId="0" borderId="5" xfId="0" applyNumberFormat="1" applyFont="1" applyBorder="1" applyAlignment="1" applyProtection="1">
      <alignment horizontal="left" vertical="top" wrapText="1"/>
    </xf>
    <xf numFmtId="4" fontId="4" fillId="0" borderId="5" xfId="0" applyNumberFormat="1" applyFont="1" applyBorder="1" applyAlignment="1" applyProtection="1">
      <alignment horizontal="right" vertical="top" wrapText="1"/>
    </xf>
    <xf numFmtId="49" fontId="4" fillId="0" borderId="3" xfId="0" applyNumberFormat="1" applyFont="1" applyBorder="1" applyAlignment="1" applyProtection="1">
      <alignment horizontal="center"/>
    </xf>
    <xf numFmtId="49" fontId="4" fillId="0" borderId="3" xfId="0" applyNumberFormat="1" applyFont="1" applyBorder="1" applyAlignment="1" applyProtection="1">
      <alignment horizontal="left"/>
    </xf>
    <xf numFmtId="4" fontId="4" fillId="0" borderId="3" xfId="0" applyNumberFormat="1" applyFont="1" applyBorder="1" applyAlignment="1" applyProtection="1">
      <alignment horizontal="right"/>
    </xf>
    <xf numFmtId="4" fontId="4" fillId="0" borderId="3" xfId="0" applyNumberFormat="1" applyFont="1" applyBorder="1" applyAlignment="1" applyProtection="1">
      <alignment horizontal="right" wrapText="1"/>
    </xf>
    <xf numFmtId="0" fontId="3" fillId="0" borderId="0" xfId="0" applyFont="1" applyAlignment="1">
      <alignment horizontal="right" vertical="justify" wrapText="1"/>
    </xf>
    <xf numFmtId="0" fontId="0" fillId="0" borderId="0" xfId="0" applyAlignment="1">
      <alignment wrapText="1"/>
    </xf>
    <xf numFmtId="0" fontId="3" fillId="0" borderId="0" xfId="0" applyFont="1" applyBorder="1" applyAlignment="1" applyProtection="1"/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49" fontId="4" fillId="0" borderId="3" xfId="0" applyNumberFormat="1" applyFont="1" applyBorder="1" applyAlignment="1" applyProtection="1">
      <alignment horizontal="left" vertical="center" wrapText="1"/>
    </xf>
    <xf numFmtId="49" fontId="4" fillId="0" borderId="3" xfId="0" applyNumberFormat="1" applyFont="1" applyBorder="1" applyAlignment="1" applyProtection="1">
      <alignment horizontal="center" vertical="center" wrapText="1"/>
    </xf>
    <xf numFmtId="4" fontId="4" fillId="0" borderId="3" xfId="0" applyNumberFormat="1" applyFont="1" applyBorder="1" applyAlignment="1" applyProtection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tabSelected="1" workbookViewId="0">
      <selection activeCell="N19" sqref="N19"/>
    </sheetView>
  </sheetViews>
  <sheetFormatPr defaultRowHeight="12.75" customHeight="1" x14ac:dyDescent="0.25"/>
  <cols>
    <col min="1" max="1" width="5.77734375" customWidth="1"/>
    <col min="2" max="2" width="40.6640625" customWidth="1"/>
    <col min="3" max="3" width="10.6640625" customWidth="1"/>
    <col min="4" max="6" width="15.6640625" customWidth="1"/>
    <col min="7" max="7" width="8.88671875" customWidth="1"/>
  </cols>
  <sheetData>
    <row r="1" spans="1:9" ht="33" customHeight="1" x14ac:dyDescent="0.25">
      <c r="E1" s="25" t="s">
        <v>71</v>
      </c>
      <c r="F1" s="26"/>
      <c r="G1" s="9"/>
      <c r="H1" s="9"/>
      <c r="I1" s="9"/>
    </row>
    <row r="2" spans="1:9" ht="12" customHeight="1" x14ac:dyDescent="0.25">
      <c r="A2" s="4"/>
      <c r="B2" s="5"/>
      <c r="C2" s="6"/>
      <c r="D2" s="6"/>
      <c r="E2" s="6"/>
      <c r="F2" s="7" t="s">
        <v>53</v>
      </c>
    </row>
    <row r="3" spans="1:9" ht="12.6" customHeight="1" x14ac:dyDescent="0.25">
      <c r="A3" s="8"/>
      <c r="B3" s="9"/>
      <c r="C3" s="8"/>
      <c r="D3" s="8"/>
      <c r="E3" s="10"/>
      <c r="F3" s="11" t="s">
        <v>54</v>
      </c>
    </row>
    <row r="4" spans="1:9" ht="12.75" customHeight="1" x14ac:dyDescent="0.25">
      <c r="A4" s="9"/>
      <c r="B4" s="9"/>
      <c r="C4" s="12"/>
      <c r="D4" s="9"/>
      <c r="E4" s="10"/>
      <c r="F4" s="11" t="s">
        <v>55</v>
      </c>
    </row>
    <row r="5" spans="1:9" ht="12.75" customHeight="1" x14ac:dyDescent="0.25">
      <c r="A5" s="9"/>
      <c r="B5" s="9"/>
      <c r="C5" s="9"/>
      <c r="D5" s="13"/>
      <c r="E5" s="13"/>
      <c r="F5" s="11" t="s">
        <v>60</v>
      </c>
    </row>
    <row r="6" spans="1:9" ht="14.4" customHeight="1" x14ac:dyDescent="0.25">
      <c r="A6" s="27" t="s">
        <v>61</v>
      </c>
      <c r="B6" s="27"/>
      <c r="C6" s="27"/>
      <c r="D6" s="27"/>
      <c r="E6" s="27"/>
      <c r="F6" s="27"/>
    </row>
    <row r="7" spans="1:9" ht="3.6" customHeight="1" x14ac:dyDescent="0.25">
      <c r="A7" s="28"/>
      <c r="B7" s="28"/>
      <c r="C7" s="28"/>
      <c r="D7" s="28"/>
      <c r="E7" s="28"/>
      <c r="F7" s="28"/>
    </row>
    <row r="8" spans="1:9" ht="37.200000000000003" customHeight="1" x14ac:dyDescent="0.25">
      <c r="B8" s="34" t="s">
        <v>56</v>
      </c>
      <c r="C8" s="34"/>
      <c r="D8" s="34"/>
      <c r="E8" s="34"/>
      <c r="F8" s="34"/>
      <c r="G8" s="34"/>
    </row>
    <row r="9" spans="1:9" ht="13.5" customHeight="1" x14ac:dyDescent="0.25">
      <c r="A9" s="29" t="s">
        <v>0</v>
      </c>
      <c r="B9" s="29"/>
      <c r="C9" s="1"/>
      <c r="F9" s="14" t="s">
        <v>1</v>
      </c>
    </row>
    <row r="10" spans="1:9" ht="18.45" customHeight="1" x14ac:dyDescent="0.25">
      <c r="A10" s="30" t="s">
        <v>50</v>
      </c>
      <c r="B10" s="30" t="s">
        <v>51</v>
      </c>
      <c r="C10" s="32" t="s">
        <v>52</v>
      </c>
      <c r="D10" s="33" t="s">
        <v>57</v>
      </c>
      <c r="E10" s="33" t="s">
        <v>58</v>
      </c>
      <c r="F10" s="33" t="s">
        <v>59</v>
      </c>
      <c r="G10" s="3"/>
    </row>
    <row r="11" spans="1:9" ht="18.45" customHeight="1" x14ac:dyDescent="0.25">
      <c r="A11" s="31"/>
      <c r="B11" s="31"/>
      <c r="C11" s="31"/>
      <c r="D11" s="31"/>
      <c r="E11" s="31"/>
      <c r="F11" s="31"/>
      <c r="G11" s="3"/>
    </row>
    <row r="12" spans="1:9" ht="13.2" x14ac:dyDescent="0.25">
      <c r="A12" s="2" t="s">
        <v>3</v>
      </c>
      <c r="B12" s="2" t="s">
        <v>4</v>
      </c>
      <c r="C12" s="2" t="s">
        <v>5</v>
      </c>
      <c r="D12" s="2" t="s">
        <v>6</v>
      </c>
      <c r="E12" s="2" t="s">
        <v>2</v>
      </c>
      <c r="F12" s="2" t="s">
        <v>7</v>
      </c>
      <c r="G12" s="3"/>
    </row>
    <row r="13" spans="1:9" ht="13.2" x14ac:dyDescent="0.25">
      <c r="A13" s="15" t="s">
        <v>3</v>
      </c>
      <c r="B13" s="16" t="s">
        <v>9</v>
      </c>
      <c r="C13" s="15" t="s">
        <v>8</v>
      </c>
      <c r="D13" s="17">
        <f>D14+D15+D16+D17</f>
        <v>3599912.36</v>
      </c>
      <c r="E13" s="17">
        <f>E14+E15+E16+E17</f>
        <v>3268490</v>
      </c>
      <c r="F13" s="17">
        <f>F14+F15+F16+F17</f>
        <v>3164862</v>
      </c>
    </row>
    <row r="14" spans="1:9" ht="39.6" x14ac:dyDescent="0.25">
      <c r="A14" s="18" t="s">
        <v>4</v>
      </c>
      <c r="B14" s="19" t="s">
        <v>11</v>
      </c>
      <c r="C14" s="18" t="s">
        <v>10</v>
      </c>
      <c r="D14" s="20">
        <v>1090326</v>
      </c>
      <c r="E14" s="20">
        <v>1085331</v>
      </c>
      <c r="F14" s="20">
        <v>1085331</v>
      </c>
    </row>
    <row r="15" spans="1:9" ht="66" x14ac:dyDescent="0.25">
      <c r="A15" s="15" t="s">
        <v>5</v>
      </c>
      <c r="B15" s="16" t="s">
        <v>13</v>
      </c>
      <c r="C15" s="15" t="s">
        <v>12</v>
      </c>
      <c r="D15" s="17">
        <v>2439626.36</v>
      </c>
      <c r="E15" s="17">
        <v>2113199</v>
      </c>
      <c r="F15" s="17">
        <v>2009571</v>
      </c>
    </row>
    <row r="16" spans="1:9" ht="13.2" x14ac:dyDescent="0.25">
      <c r="A16" s="15" t="s">
        <v>6</v>
      </c>
      <c r="B16" s="16" t="s">
        <v>15</v>
      </c>
      <c r="C16" s="15" t="s">
        <v>14</v>
      </c>
      <c r="D16" s="17">
        <v>10000</v>
      </c>
      <c r="E16" s="17">
        <v>10000</v>
      </c>
      <c r="F16" s="17">
        <v>10000</v>
      </c>
    </row>
    <row r="17" spans="1:6" ht="13.2" x14ac:dyDescent="0.25">
      <c r="A17" s="15" t="s">
        <v>2</v>
      </c>
      <c r="B17" s="16" t="s">
        <v>17</v>
      </c>
      <c r="C17" s="15" t="s">
        <v>16</v>
      </c>
      <c r="D17" s="17">
        <v>59960</v>
      </c>
      <c r="E17" s="17">
        <v>59960</v>
      </c>
      <c r="F17" s="17">
        <v>59960</v>
      </c>
    </row>
    <row r="18" spans="1:6" ht="13.2" x14ac:dyDescent="0.25">
      <c r="A18" s="15" t="s">
        <v>7</v>
      </c>
      <c r="B18" s="16" t="s">
        <v>20</v>
      </c>
      <c r="C18" s="15" t="s">
        <v>19</v>
      </c>
      <c r="D18" s="17">
        <f>D19</f>
        <v>93010</v>
      </c>
      <c r="E18" s="17">
        <f>E19</f>
        <v>103419</v>
      </c>
      <c r="F18" s="17">
        <f>F19</f>
        <v>114000</v>
      </c>
    </row>
    <row r="19" spans="1:6" ht="15" customHeight="1" x14ac:dyDescent="0.25">
      <c r="A19" s="15" t="s">
        <v>46</v>
      </c>
      <c r="B19" s="16" t="s">
        <v>23</v>
      </c>
      <c r="C19" s="15" t="s">
        <v>22</v>
      </c>
      <c r="D19" s="17">
        <v>93010</v>
      </c>
      <c r="E19" s="17">
        <v>103419</v>
      </c>
      <c r="F19" s="17">
        <v>114000</v>
      </c>
    </row>
    <row r="20" spans="1:6" ht="27" customHeight="1" x14ac:dyDescent="0.25">
      <c r="A20" s="15" t="s">
        <v>18</v>
      </c>
      <c r="B20" s="16" t="s">
        <v>65</v>
      </c>
      <c r="C20" s="15" t="s">
        <v>62</v>
      </c>
      <c r="D20" s="17">
        <f>D21</f>
        <v>304948</v>
      </c>
      <c r="E20" s="17">
        <f>E21</f>
        <v>50000</v>
      </c>
      <c r="F20" s="17">
        <f>F21</f>
        <v>50000</v>
      </c>
    </row>
    <row r="21" spans="1:6" ht="15" customHeight="1" x14ac:dyDescent="0.25">
      <c r="A21" s="15" t="s">
        <v>47</v>
      </c>
      <c r="B21" s="16" t="s">
        <v>64</v>
      </c>
      <c r="C21" s="15" t="s">
        <v>63</v>
      </c>
      <c r="D21" s="17">
        <v>304948</v>
      </c>
      <c r="E21" s="17">
        <v>50000</v>
      </c>
      <c r="F21" s="17">
        <v>50000</v>
      </c>
    </row>
    <row r="22" spans="1:6" ht="13.2" x14ac:dyDescent="0.25">
      <c r="A22" s="15" t="s">
        <v>21</v>
      </c>
      <c r="B22" s="16" t="s">
        <v>26</v>
      </c>
      <c r="C22" s="15" t="s">
        <v>25</v>
      </c>
      <c r="D22" s="17">
        <f>D23+D24</f>
        <v>4990930.04</v>
      </c>
      <c r="E22" s="17">
        <f>E23</f>
        <v>406945</v>
      </c>
      <c r="F22" s="17">
        <f>F23</f>
        <v>406951</v>
      </c>
    </row>
    <row r="23" spans="1:6" ht="13.2" x14ac:dyDescent="0.25">
      <c r="A23" s="15" t="s">
        <v>24</v>
      </c>
      <c r="B23" s="16" t="s">
        <v>29</v>
      </c>
      <c r="C23" s="15" t="s">
        <v>28</v>
      </c>
      <c r="D23" s="17">
        <v>4704113.22</v>
      </c>
      <c r="E23" s="17">
        <v>406945</v>
      </c>
      <c r="F23" s="17">
        <v>406951</v>
      </c>
    </row>
    <row r="24" spans="1:6" ht="26.4" x14ac:dyDescent="0.25">
      <c r="A24" s="15" t="s">
        <v>48</v>
      </c>
      <c r="B24" s="35" t="s">
        <v>73</v>
      </c>
      <c r="C24" s="36" t="s">
        <v>72</v>
      </c>
      <c r="D24" s="37">
        <v>286816.82</v>
      </c>
      <c r="E24" s="37">
        <v>0</v>
      </c>
      <c r="F24" s="37">
        <v>0</v>
      </c>
    </row>
    <row r="25" spans="1:6" ht="13.2" x14ac:dyDescent="0.25">
      <c r="A25" s="15" t="s">
        <v>27</v>
      </c>
      <c r="B25" s="16" t="s">
        <v>32</v>
      </c>
      <c r="C25" s="15" t="s">
        <v>31</v>
      </c>
      <c r="D25" s="17">
        <f>D27+D26</f>
        <v>1638468.2</v>
      </c>
      <c r="E25" s="17">
        <f>E27</f>
        <v>187351</v>
      </c>
      <c r="F25" s="17">
        <f>F27</f>
        <v>187351</v>
      </c>
    </row>
    <row r="26" spans="1:6" ht="13.2" x14ac:dyDescent="0.25">
      <c r="A26" s="15" t="s">
        <v>30</v>
      </c>
      <c r="B26" s="16" t="s">
        <v>68</v>
      </c>
      <c r="C26" s="15" t="s">
        <v>69</v>
      </c>
      <c r="D26" s="17">
        <v>332017.2</v>
      </c>
      <c r="E26" s="17"/>
      <c r="F26" s="17"/>
    </row>
    <row r="27" spans="1:6" ht="13.2" x14ac:dyDescent="0.25">
      <c r="A27" s="15" t="s">
        <v>49</v>
      </c>
      <c r="B27" s="16" t="s">
        <v>35</v>
      </c>
      <c r="C27" s="15" t="s">
        <v>34</v>
      </c>
      <c r="D27" s="17">
        <v>1306451</v>
      </c>
      <c r="E27" s="17">
        <v>187351</v>
      </c>
      <c r="F27" s="17">
        <v>187351</v>
      </c>
    </row>
    <row r="28" spans="1:6" ht="13.2" x14ac:dyDescent="0.25">
      <c r="A28" s="15" t="s">
        <v>33</v>
      </c>
      <c r="B28" s="16" t="s">
        <v>37</v>
      </c>
      <c r="C28" s="15" t="s">
        <v>36</v>
      </c>
      <c r="D28" s="17">
        <f>D29</f>
        <v>1216835</v>
      </c>
      <c r="E28" s="17">
        <f>E29</f>
        <v>1216835</v>
      </c>
      <c r="F28" s="17">
        <f>F29</f>
        <v>1216835</v>
      </c>
    </row>
    <row r="29" spans="1:6" ht="13.2" x14ac:dyDescent="0.25">
      <c r="A29" s="15" t="s">
        <v>66</v>
      </c>
      <c r="B29" s="16" t="s">
        <v>39</v>
      </c>
      <c r="C29" s="15" t="s">
        <v>38</v>
      </c>
      <c r="D29" s="17">
        <v>1216835</v>
      </c>
      <c r="E29" s="17">
        <f>D29</f>
        <v>1216835</v>
      </c>
      <c r="F29" s="17">
        <f>E29</f>
        <v>1216835</v>
      </c>
    </row>
    <row r="30" spans="1:6" ht="13.2" x14ac:dyDescent="0.25">
      <c r="A30" s="15" t="s">
        <v>67</v>
      </c>
      <c r="B30" s="16" t="s">
        <v>41</v>
      </c>
      <c r="C30" s="15" t="s">
        <v>40</v>
      </c>
      <c r="D30" s="17">
        <f>D31</f>
        <v>220291.20000000001</v>
      </c>
      <c r="E30" s="17">
        <f>E31</f>
        <v>92775</v>
      </c>
      <c r="F30" s="17">
        <f>F31</f>
        <v>92775</v>
      </c>
    </row>
    <row r="31" spans="1:6" ht="13.2" x14ac:dyDescent="0.25">
      <c r="A31" s="15" t="s">
        <v>70</v>
      </c>
      <c r="B31" s="16" t="s">
        <v>43</v>
      </c>
      <c r="C31" s="15" t="s">
        <v>42</v>
      </c>
      <c r="D31" s="17">
        <v>220291.20000000001</v>
      </c>
      <c r="E31" s="17">
        <v>92775</v>
      </c>
      <c r="F31" s="17">
        <f>E31</f>
        <v>92775</v>
      </c>
    </row>
    <row r="32" spans="1:6" ht="13.2" x14ac:dyDescent="0.25">
      <c r="A32" s="18" t="s">
        <v>74</v>
      </c>
      <c r="B32" s="19" t="s">
        <v>45</v>
      </c>
      <c r="C32" s="18"/>
      <c r="D32" s="20"/>
      <c r="E32" s="20">
        <v>132646</v>
      </c>
      <c r="F32" s="20">
        <v>236274</v>
      </c>
    </row>
    <row r="33" spans="1:6" ht="13.2" x14ac:dyDescent="0.25">
      <c r="A33" s="21"/>
      <c r="B33" s="22" t="s">
        <v>44</v>
      </c>
      <c r="C33" s="21"/>
      <c r="D33" s="23">
        <f>D13+D18+D22+D25+D28+D31+D20</f>
        <v>12064394.799999999</v>
      </c>
      <c r="E33" s="23">
        <f>E13+E18+E22+E25+E28+E30+E32+E20</f>
        <v>5458461</v>
      </c>
      <c r="F33" s="24">
        <f>F13+F18+F22+F25+F28+F30+F32+F20</f>
        <v>5469048</v>
      </c>
    </row>
  </sheetData>
  <mergeCells count="11">
    <mergeCell ref="E1:F1"/>
    <mergeCell ref="A6:F6"/>
    <mergeCell ref="A7:F7"/>
    <mergeCell ref="A9:B9"/>
    <mergeCell ref="A10:A11"/>
    <mergeCell ref="B10:B11"/>
    <mergeCell ref="C10:C11"/>
    <mergeCell ref="D10:D11"/>
    <mergeCell ref="E10:E11"/>
    <mergeCell ref="F10:F11"/>
    <mergeCell ref="B8:G8"/>
  </mergeCells>
  <pageMargins left="1.1811023622047245" right="0.59055118110236227" top="0.78740157480314965" bottom="0.78740157480314965" header="0.19685039370078741" footer="0.19685039370078741"/>
  <pageSetup paperSize="9" scale="7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Роспись расходов</vt:lpstr>
      <vt:lpstr>'Роспись расходов'!BFT_Print_Titles</vt:lpstr>
      <vt:lpstr>'Роспись расходов'!LAST_CELL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29fossn</dc:creator>
  <dc:description>POI HSSF rep:2.55.0.44</dc:description>
  <cp:lastModifiedBy>Пользователь</cp:lastModifiedBy>
  <cp:lastPrinted>2024-01-31T11:58:53Z</cp:lastPrinted>
  <dcterms:created xsi:type="dcterms:W3CDTF">2022-11-03T04:43:57Z</dcterms:created>
  <dcterms:modified xsi:type="dcterms:W3CDTF">2024-07-25T01:59:28Z</dcterms:modified>
</cp:coreProperties>
</file>