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480" windowHeight="73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22" i="1"/>
  <c r="G12"/>
  <c r="G11"/>
  <c r="G13"/>
  <c r="J26"/>
  <c r="I9"/>
  <c r="I11"/>
  <c r="I12"/>
  <c r="H9"/>
  <c r="H12"/>
  <c r="I16"/>
  <c r="J20"/>
  <c r="J19"/>
  <c r="I22"/>
  <c r="J24"/>
  <c r="J30"/>
  <c r="J25"/>
  <c r="F9"/>
  <c r="F13"/>
  <c r="F11"/>
  <c r="F12"/>
  <c r="F16"/>
  <c r="F22"/>
  <c r="G27"/>
  <c r="F27"/>
  <c r="G9" l="1"/>
  <c r="J16"/>
  <c r="H11"/>
  <c r="E11"/>
  <c r="E12"/>
  <c r="D12"/>
  <c r="D11"/>
  <c r="D9" s="1"/>
  <c r="D16"/>
  <c r="H16"/>
  <c r="E16"/>
  <c r="H22"/>
  <c r="D22"/>
  <c r="E27"/>
  <c r="D27"/>
  <c r="J29"/>
  <c r="J27" s="1"/>
  <c r="J12" l="1"/>
  <c r="E9"/>
  <c r="J9" l="1"/>
  <c r="G16"/>
  <c r="J22"/>
  <c r="E22"/>
  <c r="J11" l="1"/>
</calcChain>
</file>

<file path=xl/sharedStrings.xml><?xml version="1.0" encoding="utf-8"?>
<sst xmlns="http://schemas.openxmlformats.org/spreadsheetml/2006/main" count="36" uniqueCount="21">
  <si>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</si>
  <si>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</si>
  <si>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</si>
  <si>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</si>
  <si>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</si>
  <si>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Муниципальная программа</t>
  </si>
  <si>
    <t>Наименование муниципальной программы, подпрограммы муниципальной программы</t>
  </si>
  <si>
    <t xml:space="preserve">Информация о ресурсном обеспечении и прогнозной оценке расходов на реализацию целей муниципальной программы с учетом источников финансирования, в том числе средств краевого  бюджета </t>
  </si>
  <si>
    <t>краевой бюджет</t>
  </si>
  <si>
    <t>внебюджетные источники</t>
  </si>
  <si>
    <t>Содержание улично-дорожной сети</t>
  </si>
  <si>
    <t>местный бюджет</t>
  </si>
  <si>
    <t>Благоустройство территории Большетелекского сельсовета</t>
  </si>
  <si>
    <t>Подпрограмма 1</t>
  </si>
  <si>
    <t>Подпрограмма 2</t>
  </si>
  <si>
    <t>Оценка расходов (руб.), годы</t>
  </si>
  <si>
    <t xml:space="preserve">к муниципальной программе Большетелекского сельсовета
«Обеспечение безопасности жизнедеятельности Большетелекского сельсовета" 
</t>
  </si>
  <si>
    <t xml:space="preserve">Обеспечение безопасности жизнедеятельности Большетелекскского сельсовета  </t>
  </si>
  <si>
    <t xml:space="preserve">итого на период  </t>
  </si>
  <si>
    <t>Создание безопасных условий проживания</t>
  </si>
  <si>
    <t>Подпрограмма 4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</si>
</sst>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4" fillId="0" borderId="1" xfId="1" applyFont="1" applyBorder="1" applyAlignment="1">
      <alignment vertical="top" wrapText="1"/>
    </xf>
    <xf numFmtId="164" fontId="4" fillId="0" borderId="1" xfId="1" applyNumberFormat="1" applyFont="1" applyBorder="1" applyAlignment="1">
      <alignment horizontal="right" vertical="center" wrapText="1"/>
    </xf>
    <xf numFmtId="0" fontId="4" fillId="0" borderId="2" xfId="1" applyFont="1" applyFill="1" applyBorder="1" applyAlignment="1">
      <alignment vertical="top" wrapText="1"/>
    </xf>
    <xf numFmtId="0" fontId="7" fillId="0" borderId="1" xfId="0" applyFont="1" applyBorder="1"/>
    <xf numFmtId="0" fontId="4" fillId="0" borderId="1" xfId="1" applyFont="1" applyFill="1" applyBorder="1" applyAlignment="1">
      <alignment vertical="top" wrapText="1"/>
    </xf>
    <xf numFmtId="0" fontId="2" fillId="0" borderId="1" xfId="1" applyFont="1" applyBorder="1" applyAlignment="1">
      <alignment horizontal="center" vertical="top" wrapText="1"/>
    </xf>
    <xf numFmtId="2" fontId="4" fillId="0" borderId="1" xfId="1" applyNumberFormat="1" applyFont="1" applyBorder="1" applyAlignment="1">
      <alignment horizontal="right" wrapText="1"/>
    </xf>
    <xf numFmtId="2" fontId="5" fillId="0" borderId="1" xfId="0" applyNumberFormat="1" applyFont="1" applyBorder="1" applyAlignment="1">
      <alignment horizontal="right"/>
    </xf>
    <xf numFmtId="2" fontId="5" fillId="0" borderId="1" xfId="0" applyNumberFormat="1" applyFont="1" applyBorder="1" applyAlignment="1">
      <alignment horizontal="right" wrapText="1"/>
    </xf>
    <xf numFmtId="2" fontId="6" fillId="0" borderId="1" xfId="0" applyNumberFormat="1" applyFont="1" applyBorder="1" applyAlignment="1">
      <alignment horizontal="right"/>
    </xf>
    <xf numFmtId="2" fontId="6" fillId="0" borderId="1" xfId="0" applyNumberFormat="1" applyFont="1" applyBorder="1" applyAlignment="1">
      <alignment horizontal="right" wrapText="1"/>
    </xf>
    <xf numFmtId="2" fontId="4" fillId="0" borderId="2" xfId="1" applyNumberFormat="1" applyFont="1" applyFill="1" applyBorder="1" applyAlignment="1">
      <alignment horizontal="right" wrapText="1"/>
    </xf>
    <xf numFmtId="2" fontId="2" fillId="0" borderId="1" xfId="1" applyNumberFormat="1" applyFont="1" applyBorder="1" applyAlignment="1">
      <alignment horizontal="right"/>
    </xf>
    <xf numFmtId="2" fontId="7" fillId="0" borderId="1" xfId="0" applyNumberFormat="1" applyFont="1" applyBorder="1" applyAlignment="1">
      <alignment horizontal="right"/>
    </xf>
    <xf numFmtId="2" fontId="4" fillId="0" borderId="1" xfId="1" applyNumberFormat="1" applyFont="1" applyFill="1" applyBorder="1" applyAlignment="1">
      <alignment horizontal="right" wrapText="1"/>
    </xf>
    <xf numFmtId="2" fontId="4" fillId="0" borderId="0" xfId="1" applyNumberFormat="1" applyFont="1" applyBorder="1" applyAlignment="1">
      <alignment horizontal="right" wrapText="1"/>
    </xf>
    <xf numFmtId="2" fontId="8" fillId="0" borderId="5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2" fontId="4" fillId="0" borderId="1" xfId="1" applyNumberFormat="1" applyFont="1" applyFill="1" applyBorder="1" applyAlignment="1">
      <alignment vertical="top" wrapText="1"/>
    </xf>
    <xf numFmtId="2" fontId="9" fillId="0" borderId="1" xfId="0" applyNumberFormat="1" applyFont="1" applyBorder="1" applyAlignment="1"/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5" fillId="0" borderId="2" xfId="0" applyFont="1" applyBorder="1" applyAlignment="1"/>
    <xf numFmtId="0" fontId="5" fillId="0" borderId="4" xfId="0" applyFont="1" applyBorder="1" applyAlignment="1"/>
    <xf numFmtId="0" fontId="2" fillId="0" borderId="0" xfId="1" applyFont="1" applyAlignment="1">
      <alignment horizontal="left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6" xfId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topLeftCell="A7" workbookViewId="0">
      <selection activeCell="H29" sqref="H29"/>
    </sheetView>
  </sheetViews>
  <sheetFormatPr defaultRowHeight="15"/>
  <cols>
    <col min="1" max="1" width="19.7109375" customWidth="1"/>
    <col min="2" max="2" width="28.7109375" customWidth="1"/>
    <col min="3" max="3" width="15.5703125" customWidth="1"/>
    <col min="4" max="4" width="11.85546875" customWidth="1"/>
    <col min="5" max="5" width="10.7109375" customWidth="1"/>
    <col min="6" max="6" width="11.5703125" customWidth="1"/>
    <col min="7" max="7" width="11.140625" customWidth="1"/>
    <col min="8" max="9" width="10.28515625" customWidth="1"/>
    <col min="10" max="10" width="12.42578125" customWidth="1"/>
  </cols>
  <sheetData>
    <row r="1" spans="1:10">
      <c r="A1" s="1"/>
      <c r="B1" s="1"/>
      <c r="C1" s="1"/>
      <c r="D1" s="1"/>
      <c r="E1" s="28" t="s">
        <v>4</v>
      </c>
      <c r="F1" s="28"/>
      <c r="G1" s="28"/>
      <c r="H1" s="28"/>
      <c r="I1" s="28"/>
      <c r="J1" s="28"/>
    </row>
    <row r="2" spans="1:10" ht="50.25" customHeight="1">
      <c r="A2" s="1"/>
      <c r="B2" s="1"/>
      <c r="C2" s="1"/>
      <c r="D2" s="1"/>
      <c r="E2" s="28" t="s">
        <v>16</v>
      </c>
      <c r="F2" s="28"/>
      <c r="G2" s="28"/>
      <c r="H2" s="28"/>
      <c r="I2" s="28"/>
      <c r="J2" s="28"/>
    </row>
    <row r="3" spans="1:10" ht="15.75" hidden="1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40.5" customHeight="1">
      <c r="A4" s="29" t="s">
        <v>7</v>
      </c>
      <c r="B4" s="29"/>
      <c r="C4" s="29"/>
      <c r="D4" s="29"/>
      <c r="E4" s="29"/>
      <c r="F4" s="29"/>
      <c r="G4" s="29"/>
      <c r="H4" s="29"/>
      <c r="I4" s="29"/>
      <c r="J4" s="29"/>
    </row>
    <row r="5" spans="1:10" ht="1.5" hidden="1" customHeight="1"/>
    <row r="6" spans="1:10" ht="15" customHeight="1">
      <c r="A6" s="30" t="s">
        <v>0</v>
      </c>
      <c r="B6" s="31" t="s">
        <v>6</v>
      </c>
      <c r="C6" s="31" t="s">
        <v>1</v>
      </c>
      <c r="D6" s="32" t="s">
        <v>15</v>
      </c>
      <c r="E6" s="33"/>
      <c r="F6" s="33"/>
      <c r="G6" s="33"/>
      <c r="H6" s="33"/>
      <c r="I6" s="33"/>
      <c r="J6" s="34"/>
    </row>
    <row r="7" spans="1:10" ht="39" customHeight="1">
      <c r="A7" s="30"/>
      <c r="B7" s="31"/>
      <c r="C7" s="31"/>
      <c r="D7" s="7">
        <v>2016</v>
      </c>
      <c r="E7" s="7">
        <v>2017</v>
      </c>
      <c r="F7" s="7">
        <v>2018</v>
      </c>
      <c r="G7" s="7">
        <v>2019</v>
      </c>
      <c r="H7" s="7">
        <v>2020</v>
      </c>
      <c r="I7" s="7">
        <v>2021</v>
      </c>
      <c r="J7" s="7" t="s">
        <v>18</v>
      </c>
    </row>
    <row r="8" spans="1:10" ht="0.75" customHeight="1">
      <c r="A8" s="36" t="s">
        <v>5</v>
      </c>
      <c r="B8" s="35" t="s">
        <v>17</v>
      </c>
      <c r="C8" s="2"/>
      <c r="D8" s="2"/>
      <c r="E8" s="3"/>
      <c r="F8" s="3"/>
      <c r="G8" s="3"/>
      <c r="H8" s="3"/>
      <c r="I8" s="3"/>
      <c r="J8" s="3"/>
    </row>
    <row r="9" spans="1:10">
      <c r="A9" s="36"/>
      <c r="B9" s="35"/>
      <c r="C9" s="2" t="s">
        <v>2</v>
      </c>
      <c r="D9" s="8">
        <f>D11+D12</f>
        <v>243655.07</v>
      </c>
      <c r="E9" s="9">
        <f>E11+E12</f>
        <v>874457.57000000007</v>
      </c>
      <c r="F9" s="9">
        <f>F11+F12+F13</f>
        <v>738294.6</v>
      </c>
      <c r="G9" s="9">
        <f>G11+G12+G13</f>
        <v>800914.49</v>
      </c>
      <c r="H9" s="9">
        <f>H11+H12</f>
        <v>311797</v>
      </c>
      <c r="I9" s="9">
        <f>I11+I12</f>
        <v>324439</v>
      </c>
      <c r="J9" s="10">
        <f>E9+F9+G9+D9+H9+I9</f>
        <v>3293557.73</v>
      </c>
    </row>
    <row r="10" spans="1:10" ht="15.75" customHeight="1">
      <c r="A10" s="36"/>
      <c r="B10" s="35"/>
      <c r="C10" s="2" t="s">
        <v>3</v>
      </c>
      <c r="D10" s="8"/>
      <c r="E10" s="8"/>
      <c r="F10" s="8"/>
      <c r="G10" s="8"/>
      <c r="H10" s="8"/>
      <c r="I10" s="8"/>
      <c r="J10" s="8"/>
    </row>
    <row r="11" spans="1:10" ht="16.5" customHeight="1">
      <c r="A11" s="36"/>
      <c r="B11" s="35"/>
      <c r="C11" s="2" t="s">
        <v>11</v>
      </c>
      <c r="D11" s="8">
        <f>D19+D24+D29</f>
        <v>165343.76999999999</v>
      </c>
      <c r="E11" s="9">
        <f>E19+E24+E29</f>
        <v>191378.64</v>
      </c>
      <c r="F11" s="9">
        <f>F19+F24+F29</f>
        <v>188827.6</v>
      </c>
      <c r="G11" s="9">
        <f>G19+G24+G29</f>
        <v>259480.49</v>
      </c>
      <c r="H11" s="9">
        <f>H19+H24</f>
        <v>188023</v>
      </c>
      <c r="I11" s="9">
        <f>I19+I24</f>
        <v>196023</v>
      </c>
      <c r="J11" s="10">
        <f>J19+J24</f>
        <v>1186823.3999999999</v>
      </c>
    </row>
    <row r="12" spans="1:10" ht="14.25" customHeight="1">
      <c r="A12" s="36"/>
      <c r="B12" s="35"/>
      <c r="C12" s="2" t="s">
        <v>8</v>
      </c>
      <c r="D12" s="8">
        <f>D20+D30</f>
        <v>78311.3</v>
      </c>
      <c r="E12" s="11">
        <f>E20+E30</f>
        <v>683078.93</v>
      </c>
      <c r="F12" s="11">
        <f>F20+F25+F30</f>
        <v>504467</v>
      </c>
      <c r="G12" s="11">
        <f>G20+G25+G30</f>
        <v>498579</v>
      </c>
      <c r="H12" s="11">
        <f>H20</f>
        <v>123774</v>
      </c>
      <c r="I12" s="11">
        <f>I20</f>
        <v>128416</v>
      </c>
      <c r="J12" s="12">
        <f>D12+E12</f>
        <v>761390.2300000001</v>
      </c>
    </row>
    <row r="13" spans="1:10" ht="22.5" customHeight="1">
      <c r="A13" s="36"/>
      <c r="B13" s="35"/>
      <c r="C13" s="4" t="s">
        <v>9</v>
      </c>
      <c r="D13" s="13"/>
      <c r="E13" s="8"/>
      <c r="F13" s="8">
        <f>F26</f>
        <v>45000</v>
      </c>
      <c r="G13" s="8">
        <f>G26</f>
        <v>42855</v>
      </c>
      <c r="H13" s="8"/>
      <c r="I13" s="8"/>
      <c r="J13" s="8"/>
    </row>
    <row r="14" spans="1:10" ht="38.25" hidden="1" customHeight="1">
      <c r="A14" s="36"/>
      <c r="B14" s="35"/>
      <c r="C14" s="2"/>
      <c r="D14" s="8"/>
      <c r="E14" s="8"/>
      <c r="F14" s="8"/>
      <c r="G14" s="8"/>
      <c r="H14" s="8"/>
      <c r="I14" s="8"/>
      <c r="J14" s="8"/>
    </row>
    <row r="15" spans="1:10" hidden="1">
      <c r="A15" s="36"/>
      <c r="B15" s="35"/>
      <c r="C15" s="2"/>
      <c r="D15" s="8"/>
      <c r="E15" s="8"/>
      <c r="F15" s="8"/>
      <c r="G15" s="8"/>
      <c r="H15" s="8"/>
      <c r="I15" s="8"/>
      <c r="J15" s="8"/>
    </row>
    <row r="16" spans="1:10" ht="14.25" customHeight="1">
      <c r="A16" s="25" t="s">
        <v>13</v>
      </c>
      <c r="B16" s="37" t="s">
        <v>10</v>
      </c>
      <c r="C16" s="2" t="s">
        <v>2</v>
      </c>
      <c r="D16" s="8">
        <f>D19+D20</f>
        <v>158102.16999999998</v>
      </c>
      <c r="E16" s="14">
        <f>E19+E20</f>
        <v>738557.97000000009</v>
      </c>
      <c r="F16" s="14">
        <f>F19+F20</f>
        <v>160895</v>
      </c>
      <c r="G16" s="14">
        <f>G19</f>
        <v>107622.49</v>
      </c>
      <c r="H16" s="14">
        <f>H19</f>
        <v>58343</v>
      </c>
      <c r="I16" s="14">
        <f>I19+I20</f>
        <v>194759</v>
      </c>
      <c r="J16" s="14">
        <f>J19+J20</f>
        <v>1661354.63</v>
      </c>
    </row>
    <row r="17" spans="1:10" ht="12.75" customHeight="1">
      <c r="A17" s="26"/>
      <c r="B17" s="38"/>
      <c r="C17" s="2" t="s">
        <v>3</v>
      </c>
      <c r="D17" s="8"/>
      <c r="E17" s="15"/>
      <c r="F17" s="15"/>
      <c r="G17" s="15"/>
      <c r="H17" s="15"/>
      <c r="I17" s="15"/>
      <c r="J17" s="15"/>
    </row>
    <row r="18" spans="1:10" ht="26.25" hidden="1" customHeight="1">
      <c r="A18" s="26"/>
      <c r="B18" s="38"/>
      <c r="C18" s="5"/>
      <c r="D18" s="15"/>
      <c r="E18" s="15"/>
      <c r="F18" s="15"/>
      <c r="G18" s="15"/>
      <c r="H18" s="15"/>
      <c r="I18" s="15"/>
      <c r="J18" s="15"/>
    </row>
    <row r="19" spans="1:10" ht="13.5" customHeight="1">
      <c r="A19" s="26"/>
      <c r="B19" s="38"/>
      <c r="C19" s="2" t="s">
        <v>11</v>
      </c>
      <c r="D19" s="8">
        <v>89802.87</v>
      </c>
      <c r="E19" s="14">
        <v>65491.040000000001</v>
      </c>
      <c r="F19" s="14">
        <v>48940</v>
      </c>
      <c r="G19" s="14">
        <v>107622.49</v>
      </c>
      <c r="H19" s="14">
        <v>58343</v>
      </c>
      <c r="I19" s="14">
        <v>66343</v>
      </c>
      <c r="J19" s="14">
        <f>E19+F19+G19+D19+H19+I19</f>
        <v>436542.4</v>
      </c>
    </row>
    <row r="20" spans="1:10" ht="12" customHeight="1">
      <c r="A20" s="26"/>
      <c r="B20" s="38"/>
      <c r="C20" s="2" t="s">
        <v>8</v>
      </c>
      <c r="D20" s="8">
        <v>68299.3</v>
      </c>
      <c r="E20" s="11">
        <v>673066.93</v>
      </c>
      <c r="F20" s="11">
        <v>111955</v>
      </c>
      <c r="G20" s="11">
        <v>119301</v>
      </c>
      <c r="H20" s="11">
        <v>123774</v>
      </c>
      <c r="I20" s="11">
        <v>128416</v>
      </c>
      <c r="J20" s="12">
        <f>D20+E20+F20+G20+H20+I20</f>
        <v>1224812.23</v>
      </c>
    </row>
    <row r="21" spans="1:10" ht="23.25" customHeight="1">
      <c r="A21" s="27"/>
      <c r="B21" s="39"/>
      <c r="C21" s="6" t="s">
        <v>9</v>
      </c>
      <c r="D21" s="16"/>
      <c r="E21" s="15"/>
      <c r="F21" s="15"/>
      <c r="G21" s="15"/>
      <c r="H21" s="15"/>
      <c r="I21" s="15"/>
      <c r="J21" s="15"/>
    </row>
    <row r="22" spans="1:10" ht="15" customHeight="1">
      <c r="A22" s="25" t="s">
        <v>14</v>
      </c>
      <c r="B22" s="40" t="s">
        <v>12</v>
      </c>
      <c r="C22" s="2" t="s">
        <v>2</v>
      </c>
      <c r="D22" s="8">
        <f t="shared" ref="D22:J22" si="0">D24</f>
        <v>75040</v>
      </c>
      <c r="E22" s="11">
        <f t="shared" si="0"/>
        <v>125387</v>
      </c>
      <c r="F22" s="11">
        <f>F24+F25+F26</f>
        <v>566887</v>
      </c>
      <c r="G22" s="11">
        <f>G24+G25+G26</f>
        <v>558222</v>
      </c>
      <c r="H22" s="11">
        <f t="shared" si="0"/>
        <v>129680</v>
      </c>
      <c r="I22" s="11">
        <f>I24</f>
        <v>129680</v>
      </c>
      <c r="J22" s="12">
        <f t="shared" si="0"/>
        <v>750281</v>
      </c>
    </row>
    <row r="23" spans="1:10" ht="12.75" customHeight="1" thickBot="1">
      <c r="A23" s="26"/>
      <c r="B23" s="38"/>
      <c r="C23" s="2" t="s">
        <v>3</v>
      </c>
      <c r="D23" s="17"/>
      <c r="E23" s="18"/>
      <c r="F23" s="18"/>
      <c r="G23" s="18"/>
      <c r="H23" s="18"/>
      <c r="I23" s="18"/>
      <c r="J23" s="18"/>
    </row>
    <row r="24" spans="1:10" ht="13.5" customHeight="1">
      <c r="A24" s="26"/>
      <c r="B24" s="38"/>
      <c r="C24" s="2" t="s">
        <v>11</v>
      </c>
      <c r="D24" s="8">
        <v>75040</v>
      </c>
      <c r="E24" s="11">
        <v>125387</v>
      </c>
      <c r="F24" s="19">
        <v>139387</v>
      </c>
      <c r="G24" s="11">
        <v>151107</v>
      </c>
      <c r="H24" s="11">
        <v>129680</v>
      </c>
      <c r="I24" s="11">
        <v>129680</v>
      </c>
      <c r="J24" s="12">
        <f>E24+F24+G24+D24+H24+I24</f>
        <v>750281</v>
      </c>
    </row>
    <row r="25" spans="1:10" ht="12.75" customHeight="1" thickBot="1">
      <c r="A25" s="26"/>
      <c r="B25" s="38"/>
      <c r="C25" s="2" t="s">
        <v>8</v>
      </c>
      <c r="D25" s="17"/>
      <c r="E25" s="18"/>
      <c r="F25" s="18">
        <v>382500</v>
      </c>
      <c r="G25" s="18">
        <v>364260</v>
      </c>
      <c r="H25" s="18"/>
      <c r="I25" s="18"/>
      <c r="J25" s="18">
        <f>F25</f>
        <v>382500</v>
      </c>
    </row>
    <row r="26" spans="1:10" ht="21.75" customHeight="1">
      <c r="A26" s="27"/>
      <c r="B26" s="39"/>
      <c r="C26" s="6" t="s">
        <v>9</v>
      </c>
      <c r="D26" s="16"/>
      <c r="E26" s="20"/>
      <c r="F26" s="20">
        <v>45000</v>
      </c>
      <c r="G26" s="20">
        <v>42855</v>
      </c>
      <c r="H26" s="20"/>
      <c r="I26" s="20"/>
      <c r="J26" s="20">
        <f>F26+G26</f>
        <v>87855</v>
      </c>
    </row>
    <row r="27" spans="1:10">
      <c r="A27" s="25" t="s">
        <v>20</v>
      </c>
      <c r="B27" s="23" t="s">
        <v>19</v>
      </c>
      <c r="C27" s="2" t="s">
        <v>2</v>
      </c>
      <c r="D27" s="8">
        <f>D29+D30</f>
        <v>10512.9</v>
      </c>
      <c r="E27" s="11">
        <f>E29+E30</f>
        <v>10512.6</v>
      </c>
      <c r="F27" s="11">
        <f>F29+F30</f>
        <v>10512.6</v>
      </c>
      <c r="G27" s="11">
        <f>G29+G30</f>
        <v>15769</v>
      </c>
      <c r="H27" s="11"/>
      <c r="I27" s="11"/>
      <c r="J27" s="12">
        <f>J29+J30</f>
        <v>47307.1</v>
      </c>
    </row>
    <row r="28" spans="1:10" ht="15.75" thickBot="1">
      <c r="A28" s="26"/>
      <c r="B28" s="24"/>
      <c r="C28" s="2" t="s">
        <v>3</v>
      </c>
      <c r="D28" s="17"/>
      <c r="E28" s="18"/>
      <c r="F28" s="18"/>
      <c r="G28" s="18"/>
      <c r="H28" s="18"/>
      <c r="I28" s="18"/>
      <c r="J28" s="18"/>
    </row>
    <row r="29" spans="1:10">
      <c r="A29" s="26"/>
      <c r="B29" s="24"/>
      <c r="C29" s="2" t="s">
        <v>11</v>
      </c>
      <c r="D29" s="8">
        <v>500.9</v>
      </c>
      <c r="E29" s="11">
        <v>500.6</v>
      </c>
      <c r="F29" s="11">
        <v>500.6</v>
      </c>
      <c r="G29" s="11">
        <v>751</v>
      </c>
      <c r="H29" s="11"/>
      <c r="I29" s="11"/>
      <c r="J29" s="12">
        <f>E29+F29+G29+D29</f>
        <v>2253.1</v>
      </c>
    </row>
    <row r="30" spans="1:10" ht="15.75" thickBot="1">
      <c r="A30" s="26"/>
      <c r="B30" s="24"/>
      <c r="C30" s="2" t="s">
        <v>8</v>
      </c>
      <c r="D30" s="17">
        <v>10012</v>
      </c>
      <c r="E30" s="18">
        <v>10012</v>
      </c>
      <c r="F30" s="18">
        <v>10012</v>
      </c>
      <c r="G30" s="18">
        <v>15018</v>
      </c>
      <c r="H30" s="18"/>
      <c r="I30" s="18"/>
      <c r="J30" s="18">
        <f>D30+E30+F30+G30</f>
        <v>45054</v>
      </c>
    </row>
    <row r="31" spans="1:10" ht="24">
      <c r="A31" s="27"/>
      <c r="B31" s="24"/>
      <c r="C31" s="6" t="s">
        <v>9</v>
      </c>
      <c r="D31" s="21"/>
      <c r="E31" s="22"/>
      <c r="F31" s="22"/>
      <c r="G31" s="22"/>
      <c r="H31" s="22"/>
      <c r="I31" s="22"/>
      <c r="J31" s="22"/>
    </row>
  </sheetData>
  <mergeCells count="15">
    <mergeCell ref="B27:B31"/>
    <mergeCell ref="A27:A31"/>
    <mergeCell ref="E1:J1"/>
    <mergeCell ref="E2:J2"/>
    <mergeCell ref="A4:J4"/>
    <mergeCell ref="A6:A7"/>
    <mergeCell ref="B6:B7"/>
    <mergeCell ref="C6:C7"/>
    <mergeCell ref="D6:J6"/>
    <mergeCell ref="B8:B15"/>
    <mergeCell ref="A8:A15"/>
    <mergeCell ref="A16:A21"/>
    <mergeCell ref="A22:A26"/>
    <mergeCell ref="B16:B21"/>
    <mergeCell ref="B22:B26"/>
  </mergeCells>
  <phoneticPr fontId="0" type="noConversion"/>
  <pageMargins left="0.23622047244094491" right="0.19685039370078741" top="0.23622047244094491" bottom="7.874015748031496E-2" header="0.15748031496062992" footer="0.1574803149606299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Windows User</cp:lastModifiedBy>
  <cp:lastPrinted>2019-05-24T07:51:57Z</cp:lastPrinted>
  <dcterms:created xsi:type="dcterms:W3CDTF">2013-09-23T03:10:25Z</dcterms:created>
  <dcterms:modified xsi:type="dcterms:W3CDTF">2019-05-24T07:53:21Z</dcterms:modified>
</cp:coreProperties>
</file>