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расходов'!$5:$6</definedName>
    <definedName name="LAST_CELL" localSheetId="0">'Роспись расходов'!$I$104</definedName>
  </definedNames>
  <calcPr calcId="144525"/>
</workbook>
</file>

<file path=xl/calcChain.xml><?xml version="1.0" encoding="utf-8"?>
<calcChain xmlns="http://schemas.openxmlformats.org/spreadsheetml/2006/main">
  <c r="F38" i="1" l="1"/>
  <c r="F76" i="1" l="1"/>
  <c r="F77" i="1"/>
  <c r="F78" i="1"/>
  <c r="F79" i="1"/>
  <c r="F52" i="1"/>
  <c r="F53" i="1"/>
  <c r="F54" i="1"/>
  <c r="F55" i="1"/>
  <c r="G13" i="1" l="1"/>
  <c r="F13" i="1"/>
  <c r="G19" i="1"/>
  <c r="H24" i="1"/>
  <c r="G24" i="1"/>
  <c r="F24" i="1"/>
  <c r="F42" i="1"/>
  <c r="F41" i="1" s="1"/>
  <c r="F40" i="1" s="1"/>
  <c r="H60" i="1" l="1"/>
  <c r="H59" i="1" s="1"/>
  <c r="H58" i="1" s="1"/>
  <c r="H57" i="1" s="1"/>
  <c r="H23" i="1"/>
  <c r="H22" i="1" s="1"/>
  <c r="H21" i="1" s="1"/>
  <c r="H15" i="1" s="1"/>
  <c r="G64" i="1"/>
  <c r="G63" i="1" s="1"/>
  <c r="G62" i="1" s="1"/>
  <c r="G57" i="1" s="1"/>
  <c r="F46" i="1"/>
  <c r="F45" i="1" s="1"/>
  <c r="F44" i="1" s="1"/>
  <c r="F64" i="1"/>
  <c r="F63" i="1" s="1"/>
  <c r="F62" i="1" s="1"/>
  <c r="F57" i="1" s="1"/>
  <c r="F23" i="1"/>
  <c r="F22" i="1" s="1"/>
  <c r="F21" i="1" s="1"/>
  <c r="F15" i="1" s="1"/>
  <c r="H35" i="1"/>
  <c r="H34" i="1" s="1"/>
  <c r="H33" i="1" s="1"/>
  <c r="H32" i="1" s="1"/>
  <c r="H31" i="1" s="1"/>
  <c r="G35" i="1"/>
  <c r="G34" i="1" s="1"/>
  <c r="G33" i="1" s="1"/>
  <c r="G32" i="1" s="1"/>
  <c r="G31" i="1" s="1"/>
  <c r="F35" i="1"/>
  <c r="F34" i="1" s="1"/>
  <c r="F33" i="1" s="1"/>
  <c r="F32" i="1" s="1"/>
  <c r="F31" i="1" s="1"/>
  <c r="H8" i="1" l="1"/>
  <c r="H42" i="1"/>
  <c r="G42" i="1"/>
  <c r="G23" i="1" l="1"/>
  <c r="G22" i="1" s="1"/>
  <c r="G21" i="1" s="1"/>
  <c r="G18" i="1"/>
  <c r="G17" i="1" s="1"/>
  <c r="G16" i="1" s="1"/>
  <c r="G12" i="1"/>
  <c r="G11" i="1" s="1"/>
  <c r="G10" i="1" s="1"/>
  <c r="G9" i="1" s="1"/>
  <c r="F12" i="1"/>
  <c r="F11" i="1" s="1"/>
  <c r="F10" i="1" s="1"/>
  <c r="F9" i="1" s="1"/>
  <c r="F39" i="1"/>
  <c r="F37" i="1" s="1"/>
  <c r="H41" i="1"/>
  <c r="H40" i="1" s="1"/>
  <c r="H39" i="1" s="1"/>
  <c r="G41" i="1"/>
  <c r="G40" i="1" s="1"/>
  <c r="G39" i="1" s="1"/>
  <c r="G38" i="1" s="1"/>
  <c r="G37" i="1" s="1"/>
  <c r="H38" i="1" l="1"/>
  <c r="H37" i="1" s="1"/>
  <c r="H104" i="1" s="1"/>
  <c r="F8" i="1"/>
  <c r="F104" i="1" s="1"/>
  <c r="G15" i="1"/>
  <c r="G8" i="1" l="1"/>
  <c r="G104" i="1" s="1"/>
</calcChain>
</file>

<file path=xl/sharedStrings.xml><?xml version="1.0" encoding="utf-8"?>
<sst xmlns="http://schemas.openxmlformats.org/spreadsheetml/2006/main" count="420" uniqueCount="211">
  <si>
    <t>Единица измерения:</t>
  </si>
  <si>
    <t>руб.</t>
  </si>
  <si>
    <t>5</t>
  </si>
  <si>
    <t>1</t>
  </si>
  <si>
    <t>2</t>
  </si>
  <si>
    <t>7</t>
  </si>
  <si>
    <t>8</t>
  </si>
  <si>
    <t>9</t>
  </si>
  <si>
    <t>3</t>
  </si>
  <si>
    <t>4</t>
  </si>
  <si>
    <t>6</t>
  </si>
  <si>
    <t>0100000000</t>
  </si>
  <si>
    <t>0110000000</t>
  </si>
  <si>
    <t>0110081670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</si>
  <si>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</si>
  <si>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</si>
  <si>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</si>
  <si>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</si>
  <si>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0400</t>
  </si>
  <si>
    <t>НАЦИОНАЛЬНАЯ ЭКОНОМИКА</t>
  </si>
  <si>
    <t>0409</t>
  </si>
  <si>
    <t>Дорожное хозяйство (дорожные фонды)</t>
  </si>
  <si>
    <t>0120000000</t>
  </si>
  <si>
    <t>0120081660</t>
  </si>
  <si>
    <t>10</t>
  </si>
  <si>
    <t>11</t>
  </si>
  <si>
    <t>12</t>
  </si>
  <si>
    <t>0500</t>
  </si>
  <si>
    <t>ЖИЛИЩНО-КОММУНАЛЬНОЕ ХОЗЯЙСТВО</t>
  </si>
  <si>
    <t>13</t>
  </si>
  <si>
    <t>0503</t>
  </si>
  <si>
    <t>Благоустройство</t>
  </si>
  <si>
    <t>15</t>
  </si>
  <si>
    <t>0120081960</t>
  </si>
  <si>
    <t>16</t>
  </si>
  <si>
    <t>17</t>
  </si>
  <si>
    <t>18</t>
  </si>
  <si>
    <t>19</t>
  </si>
  <si>
    <t>21</t>
  </si>
  <si>
    <t>7200000000</t>
  </si>
  <si>
    <t>Непрограммные расходы отдельных органов исполнительной власти</t>
  </si>
  <si>
    <t>22</t>
  </si>
  <si>
    <t>7210000000</t>
  </si>
  <si>
    <t>Руководство и управление в сфере установленных функций органов муниципального образования</t>
  </si>
  <si>
    <t>23</t>
  </si>
  <si>
    <t>7210000210</t>
  </si>
  <si>
    <t>Руководство и управление в сфере установленных функций органов муниципальной власти по администрации Большетелекского сельсовета в рамках непрограммных расходов отдельных органов исполнительной власти</t>
  </si>
  <si>
    <t>24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</si>
  <si>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</si>
  <si>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</si>
  <si>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25</t>
  </si>
  <si>
    <t>120</t>
  </si>
  <si>
    <t>Расходы на выплаты персоналу государственных (муниципальных) органов</t>
  </si>
  <si>
    <t>26</t>
  </si>
  <si>
    <t>0100</t>
  </si>
  <si>
    <t>ОБЩЕГОСУДАРСТВЕННЫЕ ВОПРОСЫ</t>
  </si>
  <si>
    <t>27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</si>
  <si>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</si>
  <si>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</si>
  <si>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28</t>
  </si>
  <si>
    <t>29</t>
  </si>
  <si>
    <t>30</t>
  </si>
  <si>
    <t>31</t>
  </si>
  <si>
    <t>32</t>
  </si>
  <si>
    <t>33</t>
  </si>
  <si>
    <t>34</t>
  </si>
  <si>
    <t>800</t>
  </si>
  <si>
    <t>Иные бюджетные ассигнования</t>
  </si>
  <si>
    <t>35</t>
  </si>
  <si>
    <t>850</t>
  </si>
  <si>
    <t>Уплата налогов, сборов и иных платежей</t>
  </si>
  <si>
    <t>36</t>
  </si>
  <si>
    <t>37</t>
  </si>
  <si>
    <t>38</t>
  </si>
  <si>
    <t>39</t>
  </si>
  <si>
    <t>7210000230</t>
  </si>
  <si>
    <t>Функционирование высшего должностного лица субъекта Российской Федерации и муниципального образования в рамках непрограммных расходов отдельных органов исполнительной власти</t>
  </si>
  <si>
    <t>40</t>
  </si>
  <si>
    <t>41</t>
  </si>
  <si>
    <t>42</t>
  </si>
  <si>
    <t>43</t>
  </si>
  <si>
    <t>0102</t>
  </si>
  <si>
    <t>Функционирование высшего должностного лица субъекта Российской Федерации и муниципального образования</t>
  </si>
  <si>
    <t>44</t>
  </si>
  <si>
    <t>45</t>
  </si>
  <si>
    <t>7210051180</t>
  </si>
  <si>
    <t>46</t>
  </si>
  <si>
    <t>47</t>
  </si>
  <si>
    <t>48</t>
  </si>
  <si>
    <t>0200</t>
  </si>
  <si>
    <t>НАЦИОНАЛЬНАЯ ОБОРОНА</t>
  </si>
  <si>
    <t>49</t>
  </si>
  <si>
    <t>0203</t>
  </si>
  <si>
    <t>Мобилизационная и вневойсковая подготовка</t>
  </si>
  <si>
    <t>50</t>
  </si>
  <si>
    <t>51</t>
  </si>
  <si>
    <t>52</t>
  </si>
  <si>
    <t>53</t>
  </si>
  <si>
    <t>54</t>
  </si>
  <si>
    <t>55</t>
  </si>
  <si>
    <t>56</t>
  </si>
  <si>
    <t>7210075140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</si>
  <si>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№8-3170) по администрации Большетелекского сельсовета в рамках непрограммных расходов отдельных органов исполнительной власти</t>
  </si>
  <si>
    <t>57</t>
  </si>
  <si>
    <t>58</t>
  </si>
  <si>
    <t>59</t>
  </si>
  <si>
    <t>60</t>
  </si>
  <si>
    <t>61</t>
  </si>
  <si>
    <t>62</t>
  </si>
  <si>
    <t>7210080060</t>
  </si>
  <si>
    <t>Резервный фонд администрации Большетелекского сельсовета в рамках непрограммных расходов отдельных органов исполнительной власти</t>
  </si>
  <si>
    <t>63</t>
  </si>
  <si>
    <t>64</t>
  </si>
  <si>
    <t>870</t>
  </si>
  <si>
    <t>Резервные средства</t>
  </si>
  <si>
    <t>65</t>
  </si>
  <si>
    <t>66</t>
  </si>
  <si>
    <t>0111</t>
  </si>
  <si>
    <t>Резервные фонды</t>
  </si>
  <si>
    <t>67</t>
  </si>
  <si>
    <t>68</t>
  </si>
  <si>
    <t>7210081370</t>
  </si>
  <si>
    <t>Доплаты к пенсиям муниципальных служащих по администрации Большетелекского сельсовета в рамках непрограммных расходов отдельных органов исполнительной власти</t>
  </si>
  <si>
    <t>69</t>
  </si>
  <si>
    <t>300</t>
  </si>
  <si>
    <t>Социальное обеспечение и иные выплаты населению</t>
  </si>
  <si>
    <t>70</t>
  </si>
  <si>
    <t>310</t>
  </si>
  <si>
    <t>Публичные нормативные социальные выплаты гражданам</t>
  </si>
  <si>
    <t>71</t>
  </si>
  <si>
    <t>1000</t>
  </si>
  <si>
    <t>СОЦИАЛЬНАЯ ПОЛИТИКА</t>
  </si>
  <si>
    <t>72</t>
  </si>
  <si>
    <t>1001</t>
  </si>
  <si>
    <t>Пенсионное обеспечение</t>
  </si>
  <si>
    <t>73</t>
  </si>
  <si>
    <t>74</t>
  </si>
  <si>
    <t>7210081550</t>
  </si>
  <si>
    <t>Межбюджетные трансферты на осуществление части полномочий по решению вопросов местного значения в соответствии с заключёнными соглашениями администрации Большетелекского сельсовета в рамках непрограммных расходов отдельных органов исполнительной власти</t>
  </si>
  <si>
    <t>75</t>
  </si>
  <si>
    <t>500</t>
  </si>
  <si>
    <t>Межбюджетные трансферты</t>
  </si>
  <si>
    <t>76</t>
  </si>
  <si>
    <t>540</t>
  </si>
  <si>
    <t>Иные межбюджетные трансферты</t>
  </si>
  <si>
    <t>77</t>
  </si>
  <si>
    <t>78</t>
  </si>
  <si>
    <t>0113</t>
  </si>
  <si>
    <t>Другие общегосударственные вопросы</t>
  </si>
  <si>
    <t>79</t>
  </si>
  <si>
    <t>0800</t>
  </si>
  <si>
    <t>КУЛЬТУРА, КИНЕМАТОГРАФИЯ</t>
  </si>
  <si>
    <t>0801</t>
  </si>
  <si>
    <t>Культура</t>
  </si>
  <si>
    <t>ВСЕГО: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</si>
  <si>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</si>
  <si>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</si>
  <si>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</si>
  <si>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</si>
  <si>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</si>
  <si>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Условно утвержденные</t>
  </si>
  <si>
    <t>Сумма             на 2023 год</t>
  </si>
  <si>
    <t>Распределение бюджетных ассигнований по целевым статьям (муниципальным программам Большетелекского сельсовета и непрограммным напралениям деятельности), группам и подгруппам видов расходов, разделам, подразделам классификации расходов бюджета сельсовета на 2023 год и плановый период 2024-2025 годов</t>
  </si>
  <si>
    <t>Муниципальная программа «Обеспечение безопасности жизнедеятельности Большетелекского сельсовета»</t>
  </si>
  <si>
    <t>Подпрограмма «Содержание улично-дорожной сети сельсовета»</t>
  </si>
  <si>
    <t>Мероприятия по содержанию автомобильных дорог и инженерных сооружений на них в границах поселений в рамках подпрограммы «Содержание улично-дорожной сети сельсовета» муниципальной программы «Обеспечение безопасности жизнедеятельности Большетелекского сельсовета»</t>
  </si>
  <si>
    <t>Мероприятия по уличному освещению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</si>
  <si>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Мероприятие по организации общественных работ в рамках подпрограммы «Благоустройство территории Большетелекского сельсовета» муниципальной программы Большетелекского сельсовета «Обеспечение жизнедеятельности территории Большетелекского сельсовета»</t>
  </si>
  <si>
    <t>Сумма                на 2024 год</t>
  </si>
  <si>
    <t>Сумма                 на 2025 год</t>
  </si>
  <si>
    <t>Осуществление первичного воинского учета органами местного самоуправления поселений, муниципальных и городских округов по администрации Большетелекского сельсовета в рамках непрограммных расходов отдельных органов исполнительной власти</t>
  </si>
  <si>
    <t>Подпрограмма «Создание безопасных условий проживания»</t>
  </si>
  <si>
    <t>0140000000</t>
  </si>
  <si>
    <t>Обеспечение первичных мер пожарной безопасности в рамках подпрограммы «Создание безопасных условий проживания» муниципальной программы «Обеспечение безопасности жизнедеятельности Большетелекского сельсовета»</t>
  </si>
  <si>
    <t>01400S4120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</si>
  <si>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</si>
  <si>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</si>
  <si>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</si>
  <si>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</si>
  <si>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01200S6410</t>
  </si>
  <si>
    <t>244</t>
  </si>
  <si>
    <t>80</t>
  </si>
  <si>
    <t>81</t>
  </si>
  <si>
    <t>82</t>
  </si>
  <si>
    <t>83</t>
  </si>
  <si>
    <t>84</t>
  </si>
  <si>
    <t xml:space="preserve">                                              Приложение 5                                                                        к решению сельского Совета  депутатов «О бюджете   сельсовета на 2023 год и плановый период 2024 - 2025 годов» от 16.12.2022 №ВН-97р</t>
  </si>
  <si>
    <t xml:space="preserve">                                         Приложение 5                                                 к решению сельского Совета депутатов                                                                                                                                                                                                                          от 08.08.2023 № 12 - 117р     </t>
  </si>
  <si>
    <t>Расходы на устранение нарушений действующего законодательства по администрации Большетелекского сельсовета в рамках непрограммных расходов отдельных органов исполнительной власти</t>
  </si>
  <si>
    <t>7210083480</t>
  </si>
  <si>
    <t>Коммунальное хозяйство</t>
  </si>
  <si>
    <t>0502</t>
  </si>
  <si>
    <t>Мероприятия по содержанию полигона ТБО по администрации Большетелекского сельсовета в рамках непрограммных расходов отдельных органов исполнительной власти</t>
  </si>
  <si>
    <t>7210083810</t>
  </si>
  <si>
    <t>Подпрограмма «Благоустройство территории Большетелекского сельсовета»</t>
  </si>
  <si>
    <t>Осуществление расходов, направленных на реализацию мероприятий по поддержке местных инициатив территорий городских и сельских поселений в рамках подпрограммы «Благоустройство территории Большетелекского сельсовета» муниципальной программы «Обеспечение безопасности жизнедеятельности Большетелекского сельсовета»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</si>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</sst>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9" fontId="0" fillId="0" borderId="4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164" fontId="6" fillId="0" borderId="3" xfId="0" applyNumberFormat="1" applyFont="1" applyBorder="1" applyAlignment="1" applyProtection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49" fontId="6" fillId="0" borderId="5" xfId="0" applyNumberFormat="1" applyFont="1" applyBorder="1" applyAlignment="1" applyProtection="1">
      <alignment horizontal="left" vertical="top" wrapText="1"/>
    </xf>
    <xf numFmtId="4" fontId="6" fillId="0" borderId="5" xfId="0" applyNumberFormat="1" applyFont="1" applyBorder="1" applyAlignment="1" applyProtection="1">
      <alignment horizontal="right" vertical="top" wrapText="1"/>
    </xf>
    <xf numFmtId="164" fontId="6" fillId="0" borderId="6" xfId="0" applyNumberFormat="1" applyFont="1" applyBorder="1" applyAlignment="1" applyProtection="1">
      <alignment horizontal="lef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left"/>
    </xf>
    <xf numFmtId="4" fontId="6" fillId="0" borderId="3" xfId="0" applyNumberFormat="1" applyFont="1" applyBorder="1" applyAlignment="1" applyProtection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center" wrapText="1"/>
    </xf>
    <xf numFmtId="49" fontId="6" fillId="0" borderId="5" xfId="0" applyNumberFormat="1" applyFont="1" applyBorder="1" applyAlignment="1" applyProtection="1">
      <alignment horizontal="center" wrapText="1"/>
    </xf>
    <xf numFmtId="4" fontId="6" fillId="0" borderId="5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tabSelected="1" workbookViewId="0">
      <selection activeCell="D74" sqref="D74:D75"/>
    </sheetView>
  </sheetViews>
  <sheetFormatPr defaultRowHeight="12.75" customHeight="1" x14ac:dyDescent="0.25"/>
  <cols>
    <col min="1" max="1" width="6.21875" customWidth="1"/>
    <col min="2" max="2" width="52.21875" customWidth="1"/>
    <col min="3" max="3" width="12.5546875" customWidth="1"/>
    <col min="4" max="4" width="6.6640625" customWidth="1"/>
    <col min="5" max="5" width="5.77734375" customWidth="1"/>
    <col min="6" max="6" width="11.6640625" customWidth="1"/>
    <col min="7" max="7" width="12" customWidth="1"/>
    <col min="8" max="8" width="11.5546875" customWidth="1"/>
    <col min="9" max="9" width="0.44140625" customWidth="1"/>
    <col min="10" max="13" width="8.88671875" hidden="1" customWidth="1"/>
    <col min="14" max="14" width="0.109375" customWidth="1"/>
    <col min="15" max="18" width="8.88671875" hidden="1" customWidth="1"/>
  </cols>
  <sheetData>
    <row r="1" spans="1:9" ht="36" customHeight="1" x14ac:dyDescent="0.25">
      <c r="F1" s="23" t="s">
        <v>187</v>
      </c>
      <c r="G1" s="23"/>
      <c r="H1" s="23"/>
    </row>
    <row r="2" spans="1:9" ht="39.6" customHeight="1" x14ac:dyDescent="0.25">
      <c r="A2" s="7"/>
      <c r="B2" s="6"/>
      <c r="C2" s="1"/>
      <c r="D2" s="1"/>
      <c r="E2" s="1"/>
      <c r="F2" s="24" t="s">
        <v>186</v>
      </c>
      <c r="G2" s="23"/>
      <c r="H2" s="23"/>
    </row>
    <row r="3" spans="1:9" ht="46.2" customHeight="1" x14ac:dyDescent="0.25">
      <c r="B3" s="26" t="s">
        <v>162</v>
      </c>
      <c r="C3" s="26"/>
      <c r="D3" s="26"/>
      <c r="E3" s="26"/>
      <c r="F3" s="26"/>
      <c r="G3" s="26"/>
      <c r="H3" s="26"/>
    </row>
    <row r="4" spans="1:9" ht="13.5" customHeight="1" x14ac:dyDescent="0.25">
      <c r="A4" s="25" t="s">
        <v>0</v>
      </c>
      <c r="B4" s="25"/>
      <c r="C4" s="2"/>
      <c r="H4" s="4" t="s">
        <v>1</v>
      </c>
    </row>
    <row r="5" spans="1:9" ht="38.4" customHeight="1" x14ac:dyDescent="0.25">
      <c r="A5" s="29" t="s">
        <v>155</v>
      </c>
      <c r="B5" s="30" t="s">
        <v>156</v>
      </c>
      <c r="C5" s="31" t="s">
        <v>157</v>
      </c>
      <c r="D5" s="31" t="s">
        <v>158</v>
      </c>
      <c r="E5" s="31" t="s">
        <v>159</v>
      </c>
      <c r="F5" s="27" t="s">
        <v>161</v>
      </c>
      <c r="G5" s="27" t="s">
        <v>168</v>
      </c>
      <c r="H5" s="27" t="s">
        <v>169</v>
      </c>
      <c r="I5" s="3"/>
    </row>
    <row r="6" spans="1:9" ht="0.6" customHeight="1" x14ac:dyDescent="0.25">
      <c r="A6" s="29"/>
      <c r="B6" s="28"/>
      <c r="C6" s="28"/>
      <c r="D6" s="28"/>
      <c r="E6" s="28"/>
      <c r="F6" s="28"/>
      <c r="G6" s="28"/>
      <c r="H6" s="28"/>
      <c r="I6" s="3"/>
    </row>
    <row r="7" spans="1:9" ht="13.2" x14ac:dyDescent="0.25">
      <c r="A7" s="8"/>
      <c r="B7" s="9" t="s">
        <v>3</v>
      </c>
      <c r="C7" s="9" t="s">
        <v>4</v>
      </c>
      <c r="D7" s="9" t="s">
        <v>8</v>
      </c>
      <c r="E7" s="9" t="s">
        <v>9</v>
      </c>
      <c r="F7" s="9" t="s">
        <v>2</v>
      </c>
      <c r="G7" s="9" t="s">
        <v>10</v>
      </c>
      <c r="H7" s="9" t="s">
        <v>5</v>
      </c>
      <c r="I7" s="5"/>
    </row>
    <row r="8" spans="1:9" ht="26.4" x14ac:dyDescent="0.25">
      <c r="A8" s="33" t="s">
        <v>3</v>
      </c>
      <c r="B8" s="11" t="s">
        <v>163</v>
      </c>
      <c r="C8" s="10" t="s">
        <v>11</v>
      </c>
      <c r="D8" s="10"/>
      <c r="E8" s="10"/>
      <c r="F8" s="12">
        <f>F9+F15+F31</f>
        <v>1263357.18</v>
      </c>
      <c r="G8" s="12">
        <f>G9+G15+G31</f>
        <v>393466</v>
      </c>
      <c r="H8" s="12">
        <f>H9+H15+H31</f>
        <v>406431</v>
      </c>
    </row>
    <row r="9" spans="1:9" ht="26.4" x14ac:dyDescent="0.25">
      <c r="A9" s="33" t="s">
        <v>4</v>
      </c>
      <c r="B9" s="11" t="s">
        <v>164</v>
      </c>
      <c r="C9" s="10" t="s">
        <v>12</v>
      </c>
      <c r="D9" s="10"/>
      <c r="E9" s="10"/>
      <c r="F9" s="12">
        <f t="shared" ref="F9:G12" si="0">F10</f>
        <v>197581.18</v>
      </c>
      <c r="G9" s="12">
        <f t="shared" si="0"/>
        <v>177898</v>
      </c>
      <c r="H9" s="12">
        <v>186263</v>
      </c>
    </row>
    <row r="10" spans="1:9" ht="79.2" x14ac:dyDescent="0.25">
      <c r="A10" s="33" t="s">
        <v>8</v>
      </c>
      <c r="B10" s="13" t="s">
        <v>165</v>
      </c>
      <c r="C10" s="10" t="s">
        <v>13</v>
      </c>
      <c r="D10" s="10"/>
      <c r="E10" s="10"/>
      <c r="F10" s="12">
        <f t="shared" si="0"/>
        <v>197581.18</v>
      </c>
      <c r="G10" s="12">
        <f t="shared" si="0"/>
        <v>177898</v>
      </c>
      <c r="H10" s="12">
        <v>186263</v>
      </c>
    </row>
    <row r="11" spans="1:9" ht="26.4" x14ac:dyDescent="0.25">
      <c r="A11" s="33" t="s">
        <v>9</v>
      </c>
      <c r="B11" s="11" t="s">
        <v>15</v>
      </c>
      <c r="C11" s="10" t="s">
        <v>13</v>
      </c>
      <c r="D11" s="10" t="s">
        <v>14</v>
      </c>
      <c r="E11" s="10"/>
      <c r="F11" s="12">
        <f t="shared" si="0"/>
        <v>197581.18</v>
      </c>
      <c r="G11" s="12">
        <f t="shared" si="0"/>
        <v>177898</v>
      </c>
      <c r="H11" s="12">
        <v>186263</v>
      </c>
    </row>
    <row r="12" spans="1:9" ht="26.4" x14ac:dyDescent="0.25">
      <c r="A12" s="33" t="s">
        <v>2</v>
      </c>
      <c r="B12" s="11" t="s">
        <v>17</v>
      </c>
      <c r="C12" s="10" t="s">
        <v>13</v>
      </c>
      <c r="D12" s="10" t="s">
        <v>16</v>
      </c>
      <c r="E12" s="10"/>
      <c r="F12" s="12">
        <f t="shared" si="0"/>
        <v>197581.18</v>
      </c>
      <c r="G12" s="12">
        <f t="shared" si="0"/>
        <v>177898</v>
      </c>
      <c r="H12" s="12">
        <v>186263</v>
      </c>
    </row>
    <row r="13" spans="1:9" ht="13.2" x14ac:dyDescent="0.25">
      <c r="A13" s="33" t="s">
        <v>10</v>
      </c>
      <c r="B13" s="11" t="s">
        <v>19</v>
      </c>
      <c r="C13" s="10" t="s">
        <v>13</v>
      </c>
      <c r="D13" s="10" t="s">
        <v>16</v>
      </c>
      <c r="E13" s="10" t="s">
        <v>18</v>
      </c>
      <c r="F13" s="12">
        <f>F14</f>
        <v>197581.18</v>
      </c>
      <c r="G13" s="12">
        <f>G14</f>
        <v>177898</v>
      </c>
      <c r="H13" s="12">
        <v>186263</v>
      </c>
    </row>
    <row r="14" spans="1:9" ht="13.2" x14ac:dyDescent="0.25">
      <c r="A14" s="34" t="s">
        <v>6</v>
      </c>
      <c r="B14" s="15" t="s">
        <v>21</v>
      </c>
      <c r="C14" s="14" t="s">
        <v>13</v>
      </c>
      <c r="D14" s="14" t="s">
        <v>16</v>
      </c>
      <c r="E14" s="14" t="s">
        <v>20</v>
      </c>
      <c r="F14" s="16">
        <v>197581.18</v>
      </c>
      <c r="G14" s="16">
        <v>177898</v>
      </c>
      <c r="H14" s="16">
        <v>186263</v>
      </c>
    </row>
    <row r="15" spans="1:9" ht="26.4" x14ac:dyDescent="0.25">
      <c r="A15" s="33" t="s">
        <v>7</v>
      </c>
      <c r="B15" s="11" t="s">
        <v>194</v>
      </c>
      <c r="C15" s="10" t="s">
        <v>22</v>
      </c>
      <c r="D15" s="10"/>
      <c r="E15" s="10"/>
      <c r="F15" s="12">
        <f>F16+F21+F26</f>
        <v>993670</v>
      </c>
      <c r="G15" s="12">
        <f>G16+G21</f>
        <v>172305</v>
      </c>
      <c r="H15" s="12">
        <f>H16+H21</f>
        <v>172063</v>
      </c>
    </row>
    <row r="16" spans="1:9" ht="66" x14ac:dyDescent="0.25">
      <c r="A16" s="33" t="s">
        <v>24</v>
      </c>
      <c r="B16" s="11" t="s">
        <v>166</v>
      </c>
      <c r="C16" s="10" t="s">
        <v>23</v>
      </c>
      <c r="D16" s="10"/>
      <c r="E16" s="10"/>
      <c r="F16" s="12">
        <v>169468</v>
      </c>
      <c r="G16" s="12">
        <f>G17</f>
        <v>164468</v>
      </c>
      <c r="H16" s="12">
        <v>164468</v>
      </c>
    </row>
    <row r="17" spans="1:8" ht="26.4" x14ac:dyDescent="0.25">
      <c r="A17" s="33" t="s">
        <v>25</v>
      </c>
      <c r="B17" s="11" t="s">
        <v>15</v>
      </c>
      <c r="C17" s="10" t="s">
        <v>23</v>
      </c>
      <c r="D17" s="10" t="s">
        <v>14</v>
      </c>
      <c r="E17" s="10"/>
      <c r="F17" s="12">
        <v>169468</v>
      </c>
      <c r="G17" s="12">
        <f>G18</f>
        <v>164468</v>
      </c>
      <c r="H17" s="12">
        <v>164468</v>
      </c>
    </row>
    <row r="18" spans="1:8" ht="26.4" x14ac:dyDescent="0.25">
      <c r="A18" s="33" t="s">
        <v>26</v>
      </c>
      <c r="B18" s="11" t="s">
        <v>17</v>
      </c>
      <c r="C18" s="10" t="s">
        <v>23</v>
      </c>
      <c r="D18" s="10" t="s">
        <v>16</v>
      </c>
      <c r="E18" s="10"/>
      <c r="F18" s="12">
        <v>169468</v>
      </c>
      <c r="G18" s="12">
        <f>G19</f>
        <v>164468</v>
      </c>
      <c r="H18" s="12">
        <v>164468</v>
      </c>
    </row>
    <row r="19" spans="1:8" ht="13.2" x14ac:dyDescent="0.25">
      <c r="A19" s="33" t="s">
        <v>29</v>
      </c>
      <c r="B19" s="11" t="s">
        <v>28</v>
      </c>
      <c r="C19" s="10" t="s">
        <v>23</v>
      </c>
      <c r="D19" s="10" t="s">
        <v>16</v>
      </c>
      <c r="E19" s="10" t="s">
        <v>27</v>
      </c>
      <c r="F19" s="12">
        <v>169468</v>
      </c>
      <c r="G19" s="12">
        <f>G20</f>
        <v>164468</v>
      </c>
      <c r="H19" s="12">
        <v>164468</v>
      </c>
    </row>
    <row r="20" spans="1:8" ht="13.2" x14ac:dyDescent="0.25">
      <c r="A20" s="34" t="s">
        <v>32</v>
      </c>
      <c r="B20" s="15" t="s">
        <v>31</v>
      </c>
      <c r="C20" s="14" t="s">
        <v>23</v>
      </c>
      <c r="D20" s="14" t="s">
        <v>16</v>
      </c>
      <c r="E20" s="14" t="s">
        <v>30</v>
      </c>
      <c r="F20" s="16">
        <v>169468</v>
      </c>
      <c r="G20" s="16">
        <v>164468</v>
      </c>
      <c r="H20" s="16">
        <v>164468</v>
      </c>
    </row>
    <row r="21" spans="1:8" ht="79.2" customHeight="1" x14ac:dyDescent="0.25">
      <c r="A21" s="33" t="s">
        <v>34</v>
      </c>
      <c r="B21" s="11" t="s">
        <v>167</v>
      </c>
      <c r="C21" s="10" t="s">
        <v>33</v>
      </c>
      <c r="D21" s="10"/>
      <c r="E21" s="10"/>
      <c r="F21" s="12">
        <f t="shared" ref="F21:H23" si="1">F22</f>
        <v>17000</v>
      </c>
      <c r="G21" s="12">
        <f t="shared" si="1"/>
        <v>7837</v>
      </c>
      <c r="H21" s="12">
        <f t="shared" si="1"/>
        <v>7595</v>
      </c>
    </row>
    <row r="22" spans="1:8" ht="26.4" customHeight="1" x14ac:dyDescent="0.25">
      <c r="A22" s="33" t="s">
        <v>35</v>
      </c>
      <c r="B22" s="11" t="s">
        <v>15</v>
      </c>
      <c r="C22" s="10" t="s">
        <v>33</v>
      </c>
      <c r="D22" s="10" t="s">
        <v>14</v>
      </c>
      <c r="E22" s="10"/>
      <c r="F22" s="12">
        <f t="shared" si="1"/>
        <v>17000</v>
      </c>
      <c r="G22" s="12">
        <f t="shared" si="1"/>
        <v>7837</v>
      </c>
      <c r="H22" s="12">
        <f t="shared" si="1"/>
        <v>7595</v>
      </c>
    </row>
    <row r="23" spans="1:8" ht="26.4" x14ac:dyDescent="0.25">
      <c r="A23" s="33" t="s">
        <v>36</v>
      </c>
      <c r="B23" s="11" t="s">
        <v>17</v>
      </c>
      <c r="C23" s="10" t="s">
        <v>33</v>
      </c>
      <c r="D23" s="10" t="s">
        <v>16</v>
      </c>
      <c r="E23" s="10"/>
      <c r="F23" s="12">
        <f t="shared" si="1"/>
        <v>17000</v>
      </c>
      <c r="G23" s="12">
        <f t="shared" si="1"/>
        <v>7837</v>
      </c>
      <c r="H23" s="12">
        <f t="shared" si="1"/>
        <v>7595</v>
      </c>
    </row>
    <row r="24" spans="1:8" ht="13.2" x14ac:dyDescent="0.25">
      <c r="A24" s="33" t="s">
        <v>37</v>
      </c>
      <c r="B24" s="11" t="s">
        <v>28</v>
      </c>
      <c r="C24" s="10" t="s">
        <v>33</v>
      </c>
      <c r="D24" s="10" t="s">
        <v>16</v>
      </c>
      <c r="E24" s="10" t="s">
        <v>27</v>
      </c>
      <c r="F24" s="12">
        <f>F25</f>
        <v>17000</v>
      </c>
      <c r="G24" s="12">
        <f>G25</f>
        <v>7837</v>
      </c>
      <c r="H24" s="12">
        <f>H25</f>
        <v>7595</v>
      </c>
    </row>
    <row r="25" spans="1:8" ht="13.2" x14ac:dyDescent="0.25">
      <c r="A25" s="33" t="s">
        <v>38</v>
      </c>
      <c r="B25" s="11" t="s">
        <v>31</v>
      </c>
      <c r="C25" s="10" t="s">
        <v>33</v>
      </c>
      <c r="D25" s="10" t="s">
        <v>16</v>
      </c>
      <c r="E25" s="10" t="s">
        <v>30</v>
      </c>
      <c r="F25" s="12">
        <v>17000</v>
      </c>
      <c r="G25" s="12">
        <v>7837</v>
      </c>
      <c r="H25" s="12">
        <v>7595</v>
      </c>
    </row>
    <row r="26" spans="1:8" ht="92.4" x14ac:dyDescent="0.25">
      <c r="A26" s="33" t="s">
        <v>41</v>
      </c>
      <c r="B26" s="17" t="s">
        <v>195</v>
      </c>
      <c r="C26" s="33" t="s">
        <v>179</v>
      </c>
      <c r="D26" s="33"/>
      <c r="E26" s="33"/>
      <c r="F26" s="22">
        <v>807202</v>
      </c>
      <c r="G26" s="22">
        <v>0</v>
      </c>
      <c r="H26" s="22">
        <v>0</v>
      </c>
    </row>
    <row r="27" spans="1:8" ht="26.4" x14ac:dyDescent="0.25">
      <c r="A27" s="33" t="s">
        <v>44</v>
      </c>
      <c r="B27" s="19" t="s">
        <v>15</v>
      </c>
      <c r="C27" s="8" t="s">
        <v>179</v>
      </c>
      <c r="D27" s="8" t="s">
        <v>14</v>
      </c>
      <c r="E27" s="8"/>
      <c r="F27" s="18">
        <v>807202</v>
      </c>
      <c r="G27" s="18">
        <v>0</v>
      </c>
      <c r="H27" s="18">
        <v>0</v>
      </c>
    </row>
    <row r="28" spans="1:8" ht="26.4" x14ac:dyDescent="0.25">
      <c r="A28" s="33" t="s">
        <v>47</v>
      </c>
      <c r="B28" s="19" t="s">
        <v>17</v>
      </c>
      <c r="C28" s="8" t="s">
        <v>179</v>
      </c>
      <c r="D28" s="8" t="s">
        <v>16</v>
      </c>
      <c r="E28" s="8"/>
      <c r="F28" s="18">
        <v>807202</v>
      </c>
      <c r="G28" s="18">
        <v>0</v>
      </c>
      <c r="H28" s="18">
        <v>0</v>
      </c>
    </row>
    <row r="29" spans="1:8" ht="13.2" x14ac:dyDescent="0.25">
      <c r="A29" s="33" t="s">
        <v>50</v>
      </c>
      <c r="B29" s="19" t="s">
        <v>28</v>
      </c>
      <c r="C29" s="8" t="s">
        <v>179</v>
      </c>
      <c r="D29" s="8" t="s">
        <v>180</v>
      </c>
      <c r="E29" s="8" t="s">
        <v>27</v>
      </c>
      <c r="F29" s="18">
        <v>807202</v>
      </c>
      <c r="G29" s="18">
        <v>0</v>
      </c>
      <c r="H29" s="18">
        <v>0</v>
      </c>
    </row>
    <row r="30" spans="1:8" ht="13.2" x14ac:dyDescent="0.25">
      <c r="A30" s="33" t="s">
        <v>53</v>
      </c>
      <c r="B30" s="19" t="s">
        <v>31</v>
      </c>
      <c r="C30" s="8" t="s">
        <v>179</v>
      </c>
      <c r="D30" s="8" t="s">
        <v>180</v>
      </c>
      <c r="E30" s="8" t="s">
        <v>30</v>
      </c>
      <c r="F30" s="18">
        <v>807202</v>
      </c>
      <c r="G30" s="18">
        <v>0</v>
      </c>
      <c r="H30" s="18">
        <v>0</v>
      </c>
    </row>
    <row r="31" spans="1:8" ht="26.4" x14ac:dyDescent="0.25">
      <c r="A31" s="33" t="s">
        <v>56</v>
      </c>
      <c r="B31" s="11" t="s">
        <v>171</v>
      </c>
      <c r="C31" s="33" t="s">
        <v>172</v>
      </c>
      <c r="D31" s="33"/>
      <c r="E31" s="33"/>
      <c r="F31" s="22">
        <f t="shared" ref="F31:H35" si="2">F32</f>
        <v>72106</v>
      </c>
      <c r="G31" s="22">
        <f t="shared" si="2"/>
        <v>43263</v>
      </c>
      <c r="H31" s="22">
        <f t="shared" si="2"/>
        <v>48105</v>
      </c>
    </row>
    <row r="32" spans="1:8" ht="66" x14ac:dyDescent="0.25">
      <c r="A32" s="33" t="s">
        <v>59</v>
      </c>
      <c r="B32" s="11" t="s">
        <v>173</v>
      </c>
      <c r="C32" s="33" t="s">
        <v>174</v>
      </c>
      <c r="D32" s="33"/>
      <c r="E32" s="33"/>
      <c r="F32" s="22">
        <f t="shared" si="2"/>
        <v>72106</v>
      </c>
      <c r="G32" s="22">
        <f t="shared" si="2"/>
        <v>43263</v>
      </c>
      <c r="H32" s="22">
        <f t="shared" si="2"/>
        <v>48105</v>
      </c>
    </row>
    <row r="33" spans="1:8" ht="26.4" x14ac:dyDescent="0.25">
      <c r="A33" s="33" t="s">
        <v>60</v>
      </c>
      <c r="B33" s="11" t="s">
        <v>15</v>
      </c>
      <c r="C33" s="33" t="s">
        <v>174</v>
      </c>
      <c r="D33" s="33" t="s">
        <v>14</v>
      </c>
      <c r="E33" s="33"/>
      <c r="F33" s="22">
        <f t="shared" si="2"/>
        <v>72106</v>
      </c>
      <c r="G33" s="22">
        <f t="shared" si="2"/>
        <v>43263</v>
      </c>
      <c r="H33" s="22">
        <f t="shared" si="2"/>
        <v>48105</v>
      </c>
    </row>
    <row r="34" spans="1:8" ht="26.4" x14ac:dyDescent="0.25">
      <c r="A34" s="33" t="s">
        <v>61</v>
      </c>
      <c r="B34" s="11" t="s">
        <v>17</v>
      </c>
      <c r="C34" s="33" t="s">
        <v>174</v>
      </c>
      <c r="D34" s="33" t="s">
        <v>16</v>
      </c>
      <c r="E34" s="33"/>
      <c r="F34" s="22">
        <f t="shared" si="2"/>
        <v>72106</v>
      </c>
      <c r="G34" s="22">
        <f t="shared" si="2"/>
        <v>43263</v>
      </c>
      <c r="H34" s="22">
        <f t="shared" si="2"/>
        <v>48105</v>
      </c>
    </row>
    <row r="35" spans="1:8" ht="26.4" x14ac:dyDescent="0.25">
      <c r="A35" s="33" t="s">
        <v>62</v>
      </c>
      <c r="B35" s="11" t="s">
        <v>175</v>
      </c>
      <c r="C35" s="33" t="s">
        <v>174</v>
      </c>
      <c r="D35" s="33" t="s">
        <v>16</v>
      </c>
      <c r="E35" s="33" t="s">
        <v>176</v>
      </c>
      <c r="F35" s="22">
        <f t="shared" si="2"/>
        <v>72106</v>
      </c>
      <c r="G35" s="22">
        <f t="shared" si="2"/>
        <v>43263</v>
      </c>
      <c r="H35" s="22">
        <f t="shared" si="2"/>
        <v>48105</v>
      </c>
    </row>
    <row r="36" spans="1:8" ht="39.6" x14ac:dyDescent="0.25">
      <c r="A36" s="33" t="s">
        <v>63</v>
      </c>
      <c r="B36" s="11" t="s">
        <v>177</v>
      </c>
      <c r="C36" s="33" t="s">
        <v>174</v>
      </c>
      <c r="D36" s="33" t="s">
        <v>16</v>
      </c>
      <c r="E36" s="33" t="s">
        <v>178</v>
      </c>
      <c r="F36" s="22">
        <v>72106</v>
      </c>
      <c r="G36" s="22">
        <v>43263</v>
      </c>
      <c r="H36" s="22">
        <v>48105</v>
      </c>
    </row>
    <row r="37" spans="1:8" ht="13.2" customHeight="1" x14ac:dyDescent="0.25">
      <c r="A37" s="33" t="s">
        <v>64</v>
      </c>
      <c r="B37" s="11" t="s">
        <v>40</v>
      </c>
      <c r="C37" s="33" t="s">
        <v>39</v>
      </c>
      <c r="D37" s="33"/>
      <c r="E37" s="33"/>
      <c r="F37" s="22">
        <f>F38</f>
        <v>4662595.54</v>
      </c>
      <c r="G37" s="22">
        <f>G38</f>
        <v>4373334</v>
      </c>
      <c r="H37" s="22">
        <f>H38</f>
        <v>4258728</v>
      </c>
    </row>
    <row r="38" spans="1:8" ht="26.4" x14ac:dyDescent="0.25">
      <c r="A38" s="33" t="s">
        <v>65</v>
      </c>
      <c r="B38" s="11" t="s">
        <v>43</v>
      </c>
      <c r="C38" s="33" t="s">
        <v>42</v>
      </c>
      <c r="D38" s="33"/>
      <c r="E38" s="33"/>
      <c r="F38" s="22">
        <f>F39+F52+F57+F66+F71+F81+F86+F93+F98</f>
        <v>4662595.54</v>
      </c>
      <c r="G38" s="22">
        <f>G39+G52+G57+G66+G76+G81+G86</f>
        <v>4373334</v>
      </c>
      <c r="H38" s="22">
        <f>H39+H52+H57+H66+H76+H81+H86</f>
        <v>4258728</v>
      </c>
    </row>
    <row r="39" spans="1:8" ht="40.799999999999997" customHeight="1" x14ac:dyDescent="0.25">
      <c r="A39" s="33" t="s">
        <v>68</v>
      </c>
      <c r="B39" s="11" t="s">
        <v>46</v>
      </c>
      <c r="C39" s="33" t="s">
        <v>45</v>
      </c>
      <c r="D39" s="33"/>
      <c r="E39" s="33"/>
      <c r="F39" s="22">
        <f>F40+F44+F48</f>
        <v>2133752.54</v>
      </c>
      <c r="G39" s="22">
        <f>G40+G44+G48</f>
        <v>1974197</v>
      </c>
      <c r="H39" s="22">
        <f>H40+H44+H48</f>
        <v>1857099</v>
      </c>
    </row>
    <row r="40" spans="1:8" ht="66" customHeight="1" x14ac:dyDescent="0.25">
      <c r="A40" s="33" t="s">
        <v>71</v>
      </c>
      <c r="B40" s="11" t="s">
        <v>49</v>
      </c>
      <c r="C40" s="33" t="s">
        <v>45</v>
      </c>
      <c r="D40" s="33" t="s">
        <v>48</v>
      </c>
      <c r="E40" s="33"/>
      <c r="F40" s="22">
        <f>F41</f>
        <v>1863939</v>
      </c>
      <c r="G40" s="22">
        <f t="shared" ref="G40:H41" si="3">G41</f>
        <v>1767643</v>
      </c>
      <c r="H40" s="22">
        <f t="shared" si="3"/>
        <v>1650545</v>
      </c>
    </row>
    <row r="41" spans="1:8" ht="26.4" customHeight="1" x14ac:dyDescent="0.25">
      <c r="A41" s="33" t="s">
        <v>72</v>
      </c>
      <c r="B41" s="11" t="s">
        <v>52</v>
      </c>
      <c r="C41" s="33" t="s">
        <v>45</v>
      </c>
      <c r="D41" s="33" t="s">
        <v>51</v>
      </c>
      <c r="E41" s="33"/>
      <c r="F41" s="22">
        <f>F42</f>
        <v>1863939</v>
      </c>
      <c r="G41" s="22">
        <f t="shared" si="3"/>
        <v>1767643</v>
      </c>
      <c r="H41" s="22">
        <f t="shared" si="3"/>
        <v>1650545</v>
      </c>
    </row>
    <row r="42" spans="1:8" ht="13.2" x14ac:dyDescent="0.25">
      <c r="A42" s="33" t="s">
        <v>73</v>
      </c>
      <c r="B42" s="11" t="s">
        <v>55</v>
      </c>
      <c r="C42" s="33" t="s">
        <v>45</v>
      </c>
      <c r="D42" s="33" t="s">
        <v>51</v>
      </c>
      <c r="E42" s="33" t="s">
        <v>54</v>
      </c>
      <c r="F42" s="22">
        <f>F43</f>
        <v>1863939</v>
      </c>
      <c r="G42" s="22">
        <f>G43</f>
        <v>1767643</v>
      </c>
      <c r="H42" s="22">
        <f>H43</f>
        <v>1650545</v>
      </c>
    </row>
    <row r="43" spans="1:8" ht="30" customHeight="1" x14ac:dyDescent="0.25">
      <c r="A43" s="33" t="s">
        <v>74</v>
      </c>
      <c r="B43" s="15" t="s">
        <v>58</v>
      </c>
      <c r="C43" s="34" t="s">
        <v>45</v>
      </c>
      <c r="D43" s="34" t="s">
        <v>51</v>
      </c>
      <c r="E43" s="34" t="s">
        <v>57</v>
      </c>
      <c r="F43" s="35">
        <v>1863939</v>
      </c>
      <c r="G43" s="35">
        <v>1767643</v>
      </c>
      <c r="H43" s="35">
        <v>1650545</v>
      </c>
    </row>
    <row r="44" spans="1:8" ht="26.4" customHeight="1" x14ac:dyDescent="0.25">
      <c r="A44" s="33" t="s">
        <v>77</v>
      </c>
      <c r="B44" s="11" t="s">
        <v>15</v>
      </c>
      <c r="C44" s="33" t="s">
        <v>45</v>
      </c>
      <c r="D44" s="33" t="s">
        <v>14</v>
      </c>
      <c r="E44" s="33"/>
      <c r="F44" s="22">
        <f>F45</f>
        <v>268613.53999999998</v>
      </c>
      <c r="G44" s="22">
        <v>205354</v>
      </c>
      <c r="H44" s="22">
        <v>205354</v>
      </c>
    </row>
    <row r="45" spans="1:8" ht="28.8" customHeight="1" x14ac:dyDescent="0.25">
      <c r="A45" s="33" t="s">
        <v>78</v>
      </c>
      <c r="B45" s="11" t="s">
        <v>17</v>
      </c>
      <c r="C45" s="33" t="s">
        <v>45</v>
      </c>
      <c r="D45" s="33" t="s">
        <v>16</v>
      </c>
      <c r="E45" s="33"/>
      <c r="F45" s="22">
        <f>F46</f>
        <v>268613.53999999998</v>
      </c>
      <c r="G45" s="22">
        <v>205354</v>
      </c>
      <c r="H45" s="22">
        <v>205354</v>
      </c>
    </row>
    <row r="46" spans="1:8" ht="12.6" customHeight="1" x14ac:dyDescent="0.25">
      <c r="A46" s="33" t="s">
        <v>79</v>
      </c>
      <c r="B46" s="11" t="s">
        <v>55</v>
      </c>
      <c r="C46" s="33" t="s">
        <v>45</v>
      </c>
      <c r="D46" s="33" t="s">
        <v>16</v>
      </c>
      <c r="E46" s="33" t="s">
        <v>54</v>
      </c>
      <c r="F46" s="22">
        <f>F47</f>
        <v>268613.53999999998</v>
      </c>
      <c r="G46" s="22">
        <v>205354</v>
      </c>
      <c r="H46" s="22">
        <v>205354</v>
      </c>
    </row>
    <row r="47" spans="1:8" ht="53.4" customHeight="1" x14ac:dyDescent="0.25">
      <c r="A47" s="33" t="s">
        <v>80</v>
      </c>
      <c r="B47" s="15" t="s">
        <v>58</v>
      </c>
      <c r="C47" s="34" t="s">
        <v>45</v>
      </c>
      <c r="D47" s="34" t="s">
        <v>16</v>
      </c>
      <c r="E47" s="34" t="s">
        <v>57</v>
      </c>
      <c r="F47" s="35">
        <v>268613.53999999998</v>
      </c>
      <c r="G47" s="35">
        <v>205354</v>
      </c>
      <c r="H47" s="35">
        <v>205354</v>
      </c>
    </row>
    <row r="48" spans="1:8" ht="13.2" x14ac:dyDescent="0.25">
      <c r="A48" s="33" t="s">
        <v>83</v>
      </c>
      <c r="B48" s="11" t="s">
        <v>67</v>
      </c>
      <c r="C48" s="33" t="s">
        <v>45</v>
      </c>
      <c r="D48" s="33" t="s">
        <v>66</v>
      </c>
      <c r="E48" s="33"/>
      <c r="F48" s="22">
        <v>1200</v>
      </c>
      <c r="G48" s="22">
        <v>1200</v>
      </c>
      <c r="H48" s="22">
        <v>1200</v>
      </c>
    </row>
    <row r="49" spans="1:8" ht="13.2" x14ac:dyDescent="0.25">
      <c r="A49" s="33" t="s">
        <v>84</v>
      </c>
      <c r="B49" s="11" t="s">
        <v>70</v>
      </c>
      <c r="C49" s="33" t="s">
        <v>45</v>
      </c>
      <c r="D49" s="33" t="s">
        <v>69</v>
      </c>
      <c r="E49" s="33"/>
      <c r="F49" s="22">
        <v>1200</v>
      </c>
      <c r="G49" s="22">
        <v>1200</v>
      </c>
      <c r="H49" s="22">
        <v>1200</v>
      </c>
    </row>
    <row r="50" spans="1:8" ht="14.4" customHeight="1" x14ac:dyDescent="0.25">
      <c r="A50" s="33" t="s">
        <v>86</v>
      </c>
      <c r="B50" s="11" t="s">
        <v>55</v>
      </c>
      <c r="C50" s="33" t="s">
        <v>45</v>
      </c>
      <c r="D50" s="33" t="s">
        <v>69</v>
      </c>
      <c r="E50" s="33" t="s">
        <v>54</v>
      </c>
      <c r="F50" s="22">
        <v>1200</v>
      </c>
      <c r="G50" s="22">
        <v>1200</v>
      </c>
      <c r="H50" s="22">
        <v>1200</v>
      </c>
    </row>
    <row r="51" spans="1:8" ht="54" customHeight="1" x14ac:dyDescent="0.25">
      <c r="A51" s="33" t="s">
        <v>87</v>
      </c>
      <c r="B51" s="15" t="s">
        <v>58</v>
      </c>
      <c r="C51" s="34" t="s">
        <v>45</v>
      </c>
      <c r="D51" s="34" t="s">
        <v>69</v>
      </c>
      <c r="E51" s="34" t="s">
        <v>57</v>
      </c>
      <c r="F51" s="35">
        <v>1200</v>
      </c>
      <c r="G51" s="35">
        <v>1200</v>
      </c>
      <c r="H51" s="35">
        <v>1200</v>
      </c>
    </row>
    <row r="52" spans="1:8" ht="54.6" customHeight="1" x14ac:dyDescent="0.25">
      <c r="A52" s="33" t="s">
        <v>88</v>
      </c>
      <c r="B52" s="11" t="s">
        <v>76</v>
      </c>
      <c r="C52" s="33" t="s">
        <v>75</v>
      </c>
      <c r="D52" s="33"/>
      <c r="E52" s="33"/>
      <c r="F52" s="22">
        <f>F53</f>
        <v>1028583</v>
      </c>
      <c r="G52" s="22">
        <v>1021035</v>
      </c>
      <c r="H52" s="22">
        <v>1021035</v>
      </c>
    </row>
    <row r="53" spans="1:8" ht="26.4" customHeight="1" x14ac:dyDescent="0.25">
      <c r="A53" s="33" t="s">
        <v>91</v>
      </c>
      <c r="B53" s="11" t="s">
        <v>49</v>
      </c>
      <c r="C53" s="33" t="s">
        <v>75</v>
      </c>
      <c r="D53" s="33" t="s">
        <v>48</v>
      </c>
      <c r="E53" s="33"/>
      <c r="F53" s="22">
        <f>F54</f>
        <v>1028583</v>
      </c>
      <c r="G53" s="22">
        <v>1021035</v>
      </c>
      <c r="H53" s="22">
        <v>1021035</v>
      </c>
    </row>
    <row r="54" spans="1:8" ht="29.4" customHeight="1" x14ac:dyDescent="0.25">
      <c r="A54" s="33" t="s">
        <v>94</v>
      </c>
      <c r="B54" s="11" t="s">
        <v>52</v>
      </c>
      <c r="C54" s="33" t="s">
        <v>75</v>
      </c>
      <c r="D54" s="33" t="s">
        <v>51</v>
      </c>
      <c r="E54" s="33"/>
      <c r="F54" s="22">
        <f>F55</f>
        <v>1028583</v>
      </c>
      <c r="G54" s="22">
        <v>1021035</v>
      </c>
      <c r="H54" s="22">
        <v>1021035</v>
      </c>
    </row>
    <row r="55" spans="1:8" ht="13.2" x14ac:dyDescent="0.25">
      <c r="A55" s="33" t="s">
        <v>95</v>
      </c>
      <c r="B55" s="11" t="s">
        <v>55</v>
      </c>
      <c r="C55" s="33" t="s">
        <v>75</v>
      </c>
      <c r="D55" s="33" t="s">
        <v>51</v>
      </c>
      <c r="E55" s="33" t="s">
        <v>54</v>
      </c>
      <c r="F55" s="22">
        <f>F56</f>
        <v>1028583</v>
      </c>
      <c r="G55" s="22">
        <v>1021035</v>
      </c>
      <c r="H55" s="22">
        <v>1021035</v>
      </c>
    </row>
    <row r="56" spans="1:8" ht="27" customHeight="1" x14ac:dyDescent="0.25">
      <c r="A56" s="33" t="s">
        <v>96</v>
      </c>
      <c r="B56" s="11" t="s">
        <v>82</v>
      </c>
      <c r="C56" s="33" t="s">
        <v>75</v>
      </c>
      <c r="D56" s="33" t="s">
        <v>51</v>
      </c>
      <c r="E56" s="33" t="s">
        <v>81</v>
      </c>
      <c r="F56" s="22">
        <v>1028583</v>
      </c>
      <c r="G56" s="22">
        <v>1021035</v>
      </c>
      <c r="H56" s="22">
        <v>1021035</v>
      </c>
    </row>
    <row r="57" spans="1:8" ht="70.2" customHeight="1" x14ac:dyDescent="0.25">
      <c r="A57" s="33" t="s">
        <v>97</v>
      </c>
      <c r="B57" s="11" t="s">
        <v>170</v>
      </c>
      <c r="C57" s="33" t="s">
        <v>85</v>
      </c>
      <c r="D57" s="33"/>
      <c r="E57" s="33"/>
      <c r="F57" s="22">
        <f>F58+F62</f>
        <v>64963</v>
      </c>
      <c r="G57" s="22">
        <f>G58+G62</f>
        <v>67805</v>
      </c>
      <c r="H57" s="22">
        <f>H58</f>
        <v>70297</v>
      </c>
    </row>
    <row r="58" spans="1:8" ht="66.599999999999994" customHeight="1" x14ac:dyDescent="0.25">
      <c r="A58" s="33" t="s">
        <v>98</v>
      </c>
      <c r="B58" s="11" t="s">
        <v>49</v>
      </c>
      <c r="C58" s="33" t="s">
        <v>85</v>
      </c>
      <c r="D58" s="33" t="s">
        <v>48</v>
      </c>
      <c r="E58" s="33"/>
      <c r="F58" s="22">
        <v>51749</v>
      </c>
      <c r="G58" s="22">
        <v>51749</v>
      </c>
      <c r="H58" s="22">
        <f>H59</f>
        <v>70297</v>
      </c>
    </row>
    <row r="59" spans="1:8" ht="13.2" customHeight="1" x14ac:dyDescent="0.25">
      <c r="A59" s="33" t="s">
        <v>99</v>
      </c>
      <c r="B59" s="11" t="s">
        <v>52</v>
      </c>
      <c r="C59" s="33" t="s">
        <v>85</v>
      </c>
      <c r="D59" s="33" t="s">
        <v>51</v>
      </c>
      <c r="E59" s="33"/>
      <c r="F59" s="22">
        <v>51749</v>
      </c>
      <c r="G59" s="22">
        <v>51749</v>
      </c>
      <c r="H59" s="22">
        <f>H60</f>
        <v>70297</v>
      </c>
    </row>
    <row r="60" spans="1:8" ht="13.2" x14ac:dyDescent="0.25">
      <c r="A60" s="33" t="s">
        <v>100</v>
      </c>
      <c r="B60" s="11" t="s">
        <v>90</v>
      </c>
      <c r="C60" s="33" t="s">
        <v>85</v>
      </c>
      <c r="D60" s="33" t="s">
        <v>51</v>
      </c>
      <c r="E60" s="33" t="s">
        <v>89</v>
      </c>
      <c r="F60" s="22">
        <v>51749</v>
      </c>
      <c r="G60" s="22">
        <v>51749</v>
      </c>
      <c r="H60" s="22">
        <f>H61</f>
        <v>70297</v>
      </c>
    </row>
    <row r="61" spans="1:8" ht="13.2" x14ac:dyDescent="0.25">
      <c r="A61" s="33" t="s">
        <v>103</v>
      </c>
      <c r="B61" s="11" t="s">
        <v>93</v>
      </c>
      <c r="C61" s="33" t="s">
        <v>85</v>
      </c>
      <c r="D61" s="33" t="s">
        <v>51</v>
      </c>
      <c r="E61" s="33" t="s">
        <v>92</v>
      </c>
      <c r="F61" s="22">
        <v>51749</v>
      </c>
      <c r="G61" s="22">
        <v>51749</v>
      </c>
      <c r="H61" s="22">
        <v>70297</v>
      </c>
    </row>
    <row r="62" spans="1:8" ht="26.4" x14ac:dyDescent="0.25">
      <c r="A62" s="33" t="s">
        <v>104</v>
      </c>
      <c r="B62" s="11" t="s">
        <v>15</v>
      </c>
      <c r="C62" s="33" t="s">
        <v>85</v>
      </c>
      <c r="D62" s="33" t="s">
        <v>14</v>
      </c>
      <c r="E62" s="33"/>
      <c r="F62" s="22">
        <f t="shared" ref="F62:G64" si="4">F63</f>
        <v>13214</v>
      </c>
      <c r="G62" s="22">
        <f t="shared" si="4"/>
        <v>16056</v>
      </c>
      <c r="H62" s="22">
        <v>0</v>
      </c>
    </row>
    <row r="63" spans="1:8" ht="26.4" x14ac:dyDescent="0.25">
      <c r="A63" s="33" t="s">
        <v>105</v>
      </c>
      <c r="B63" s="11" t="s">
        <v>17</v>
      </c>
      <c r="C63" s="33" t="s">
        <v>85</v>
      </c>
      <c r="D63" s="33" t="s">
        <v>16</v>
      </c>
      <c r="E63" s="33"/>
      <c r="F63" s="22">
        <f t="shared" si="4"/>
        <v>13214</v>
      </c>
      <c r="G63" s="22">
        <f t="shared" si="4"/>
        <v>16056</v>
      </c>
      <c r="H63" s="22">
        <v>0</v>
      </c>
    </row>
    <row r="64" spans="1:8" ht="13.2" x14ac:dyDescent="0.25">
      <c r="A64" s="33" t="s">
        <v>106</v>
      </c>
      <c r="B64" s="11" t="s">
        <v>90</v>
      </c>
      <c r="C64" s="33" t="s">
        <v>85</v>
      </c>
      <c r="D64" s="33" t="s">
        <v>16</v>
      </c>
      <c r="E64" s="33" t="s">
        <v>89</v>
      </c>
      <c r="F64" s="22">
        <f t="shared" si="4"/>
        <v>13214</v>
      </c>
      <c r="G64" s="22">
        <f t="shared" si="4"/>
        <v>16056</v>
      </c>
      <c r="H64" s="22">
        <v>0</v>
      </c>
    </row>
    <row r="65" spans="1:8" ht="13.2" x14ac:dyDescent="0.25">
      <c r="A65" s="33" t="s">
        <v>107</v>
      </c>
      <c r="B65" s="11" t="s">
        <v>93</v>
      </c>
      <c r="C65" s="33" t="s">
        <v>85</v>
      </c>
      <c r="D65" s="33" t="s">
        <v>16</v>
      </c>
      <c r="E65" s="33" t="s">
        <v>92</v>
      </c>
      <c r="F65" s="22">
        <v>13214</v>
      </c>
      <c r="G65" s="22">
        <v>16056</v>
      </c>
      <c r="H65" s="22">
        <v>0</v>
      </c>
    </row>
    <row r="66" spans="1:8" ht="78" customHeight="1" x14ac:dyDescent="0.25">
      <c r="A66" s="33" t="s">
        <v>108</v>
      </c>
      <c r="B66" s="13" t="s">
        <v>102</v>
      </c>
      <c r="C66" s="33" t="s">
        <v>101</v>
      </c>
      <c r="D66" s="33"/>
      <c r="E66" s="33"/>
      <c r="F66" s="22">
        <v>2268</v>
      </c>
      <c r="G66" s="22">
        <v>2268</v>
      </c>
      <c r="H66" s="22">
        <v>2268</v>
      </c>
    </row>
    <row r="67" spans="1:8" ht="26.4" x14ac:dyDescent="0.25">
      <c r="A67" s="33" t="s">
        <v>111</v>
      </c>
      <c r="B67" s="11" t="s">
        <v>15</v>
      </c>
      <c r="C67" s="33" t="s">
        <v>101</v>
      </c>
      <c r="D67" s="33" t="s">
        <v>14</v>
      </c>
      <c r="E67" s="33"/>
      <c r="F67" s="22">
        <v>2268</v>
      </c>
      <c r="G67" s="22">
        <v>2268</v>
      </c>
      <c r="H67" s="22">
        <v>2268</v>
      </c>
    </row>
    <row r="68" spans="1:8" ht="26.4" x14ac:dyDescent="0.25">
      <c r="A68" s="33" t="s">
        <v>112</v>
      </c>
      <c r="B68" s="11" t="s">
        <v>17</v>
      </c>
      <c r="C68" s="33" t="s">
        <v>101</v>
      </c>
      <c r="D68" s="33" t="s">
        <v>16</v>
      </c>
      <c r="E68" s="33"/>
      <c r="F68" s="22">
        <v>2268</v>
      </c>
      <c r="G68" s="22">
        <v>2268</v>
      </c>
      <c r="H68" s="22">
        <v>2268</v>
      </c>
    </row>
    <row r="69" spans="1:8" ht="13.2" x14ac:dyDescent="0.25">
      <c r="A69" s="33" t="s">
        <v>115</v>
      </c>
      <c r="B69" s="11" t="s">
        <v>55</v>
      </c>
      <c r="C69" s="33" t="s">
        <v>101</v>
      </c>
      <c r="D69" s="33" t="s">
        <v>16</v>
      </c>
      <c r="E69" s="33" t="s">
        <v>54</v>
      </c>
      <c r="F69" s="22">
        <v>2268</v>
      </c>
      <c r="G69" s="22">
        <v>2268</v>
      </c>
      <c r="H69" s="22">
        <v>2268</v>
      </c>
    </row>
    <row r="70" spans="1:8" ht="51.6" customHeight="1" x14ac:dyDescent="0.25">
      <c r="A70" s="33" t="s">
        <v>116</v>
      </c>
      <c r="B70" s="11" t="s">
        <v>58</v>
      </c>
      <c r="C70" s="33" t="s">
        <v>101</v>
      </c>
      <c r="D70" s="33" t="s">
        <v>16</v>
      </c>
      <c r="E70" s="33" t="s">
        <v>57</v>
      </c>
      <c r="F70" s="22">
        <v>2268</v>
      </c>
      <c r="G70" s="22">
        <v>2268</v>
      </c>
      <c r="H70" s="22">
        <v>2268</v>
      </c>
    </row>
    <row r="71" spans="1:8" ht="46.2" customHeight="1" x14ac:dyDescent="0.25">
      <c r="A71" s="33" t="s">
        <v>119</v>
      </c>
      <c r="B71" s="32" t="s">
        <v>110</v>
      </c>
      <c r="C71" s="33" t="s">
        <v>109</v>
      </c>
      <c r="D71" s="33"/>
      <c r="E71" s="33"/>
      <c r="F71" s="22">
        <v>10000</v>
      </c>
      <c r="G71" s="22"/>
      <c r="H71" s="22"/>
    </row>
    <row r="72" spans="1:8" ht="22.2" customHeight="1" x14ac:dyDescent="0.25">
      <c r="A72" s="33" t="s">
        <v>120</v>
      </c>
      <c r="B72" s="32" t="s">
        <v>67</v>
      </c>
      <c r="C72" s="33" t="s">
        <v>109</v>
      </c>
      <c r="D72" s="33" t="s">
        <v>66</v>
      </c>
      <c r="E72" s="33"/>
      <c r="F72" s="22">
        <v>10000</v>
      </c>
      <c r="G72" s="22"/>
      <c r="H72" s="22"/>
    </row>
    <row r="73" spans="1:8" ht="19.8" customHeight="1" x14ac:dyDescent="0.25">
      <c r="A73" s="33" t="s">
        <v>123</v>
      </c>
      <c r="B73" s="32" t="s">
        <v>70</v>
      </c>
      <c r="C73" s="33" t="s">
        <v>109</v>
      </c>
      <c r="D73" s="33" t="s">
        <v>69</v>
      </c>
      <c r="E73" s="33"/>
      <c r="F73" s="22">
        <v>5000</v>
      </c>
      <c r="G73" s="22"/>
      <c r="H73" s="22"/>
    </row>
    <row r="74" spans="1:8" ht="19.2" customHeight="1" x14ac:dyDescent="0.25">
      <c r="A74" s="33" t="s">
        <v>126</v>
      </c>
      <c r="B74" s="32" t="s">
        <v>55</v>
      </c>
      <c r="C74" s="33" t="s">
        <v>109</v>
      </c>
      <c r="D74" s="33" t="s">
        <v>69</v>
      </c>
      <c r="E74" s="33" t="s">
        <v>54</v>
      </c>
      <c r="F74" s="22">
        <v>5000</v>
      </c>
      <c r="G74" s="22"/>
      <c r="H74" s="22"/>
    </row>
    <row r="75" spans="1:8" ht="19.2" customHeight="1" x14ac:dyDescent="0.25">
      <c r="A75" s="33" t="s">
        <v>129</v>
      </c>
      <c r="B75" s="32" t="s">
        <v>148</v>
      </c>
      <c r="C75" s="33" t="s">
        <v>109</v>
      </c>
      <c r="D75" s="33" t="s">
        <v>69</v>
      </c>
      <c r="E75" s="33" t="s">
        <v>147</v>
      </c>
      <c r="F75" s="22">
        <v>5000</v>
      </c>
      <c r="G75" s="22"/>
      <c r="H75" s="22"/>
    </row>
    <row r="76" spans="1:8" ht="40.200000000000003" customHeight="1" x14ac:dyDescent="0.25">
      <c r="A76" s="33" t="s">
        <v>132</v>
      </c>
      <c r="B76" s="11" t="s">
        <v>110</v>
      </c>
      <c r="C76" s="33" t="s">
        <v>109</v>
      </c>
      <c r="D76" s="33"/>
      <c r="E76" s="33"/>
      <c r="F76" s="22">
        <f>F77</f>
        <v>5000</v>
      </c>
      <c r="G76" s="22">
        <v>10000</v>
      </c>
      <c r="H76" s="22">
        <v>10000</v>
      </c>
    </row>
    <row r="77" spans="1:8" ht="13.2" x14ac:dyDescent="0.25">
      <c r="A77" s="33" t="s">
        <v>135</v>
      </c>
      <c r="B77" s="11" t="s">
        <v>67</v>
      </c>
      <c r="C77" s="33" t="s">
        <v>109</v>
      </c>
      <c r="D77" s="33" t="s">
        <v>66</v>
      </c>
      <c r="E77" s="33"/>
      <c r="F77" s="22">
        <f>F78</f>
        <v>5000</v>
      </c>
      <c r="G77" s="22">
        <v>10000</v>
      </c>
      <c r="H77" s="22">
        <v>10000</v>
      </c>
    </row>
    <row r="78" spans="1:8" ht="13.2" x14ac:dyDescent="0.25">
      <c r="A78" s="33" t="s">
        <v>136</v>
      </c>
      <c r="B78" s="11" t="s">
        <v>114</v>
      </c>
      <c r="C78" s="33" t="s">
        <v>109</v>
      </c>
      <c r="D78" s="33" t="s">
        <v>113</v>
      </c>
      <c r="E78" s="33"/>
      <c r="F78" s="22">
        <f>F79</f>
        <v>5000</v>
      </c>
      <c r="G78" s="22">
        <v>10000</v>
      </c>
      <c r="H78" s="22">
        <v>10000</v>
      </c>
    </row>
    <row r="79" spans="1:8" ht="13.2" x14ac:dyDescent="0.25">
      <c r="A79" s="33" t="s">
        <v>139</v>
      </c>
      <c r="B79" s="11" t="s">
        <v>55</v>
      </c>
      <c r="C79" s="33" t="s">
        <v>109</v>
      </c>
      <c r="D79" s="33" t="s">
        <v>113</v>
      </c>
      <c r="E79" s="33" t="s">
        <v>54</v>
      </c>
      <c r="F79" s="22">
        <f>F80</f>
        <v>5000</v>
      </c>
      <c r="G79" s="22">
        <v>10000</v>
      </c>
      <c r="H79" s="22">
        <v>10000</v>
      </c>
    </row>
    <row r="80" spans="1:8" ht="13.2" x14ac:dyDescent="0.25">
      <c r="A80" s="33" t="s">
        <v>142</v>
      </c>
      <c r="B80" s="11" t="s">
        <v>118</v>
      </c>
      <c r="C80" s="33" t="s">
        <v>109</v>
      </c>
      <c r="D80" s="33" t="s">
        <v>113</v>
      </c>
      <c r="E80" s="33" t="s">
        <v>117</v>
      </c>
      <c r="F80" s="22">
        <v>5000</v>
      </c>
      <c r="G80" s="22">
        <v>10000</v>
      </c>
      <c r="H80" s="22">
        <v>10000</v>
      </c>
    </row>
    <row r="81" spans="1:8" ht="54.6" customHeight="1" x14ac:dyDescent="0.25">
      <c r="A81" s="33" t="s">
        <v>145</v>
      </c>
      <c r="B81" s="11" t="s">
        <v>122</v>
      </c>
      <c r="C81" s="33" t="s">
        <v>121</v>
      </c>
      <c r="D81" s="33"/>
      <c r="E81" s="33"/>
      <c r="F81" s="22">
        <v>84326</v>
      </c>
      <c r="G81" s="22">
        <v>84326</v>
      </c>
      <c r="H81" s="22">
        <v>84326</v>
      </c>
    </row>
    <row r="82" spans="1:8" ht="15" customHeight="1" x14ac:dyDescent="0.25">
      <c r="A82" s="33" t="s">
        <v>146</v>
      </c>
      <c r="B82" s="11" t="s">
        <v>125</v>
      </c>
      <c r="C82" s="33" t="s">
        <v>121</v>
      </c>
      <c r="D82" s="33" t="s">
        <v>124</v>
      </c>
      <c r="E82" s="33"/>
      <c r="F82" s="22">
        <v>84326</v>
      </c>
      <c r="G82" s="22">
        <v>84326</v>
      </c>
      <c r="H82" s="22">
        <v>84326</v>
      </c>
    </row>
    <row r="83" spans="1:8" ht="18" customHeight="1" x14ac:dyDescent="0.25">
      <c r="A83" s="33" t="s">
        <v>149</v>
      </c>
      <c r="B83" s="11" t="s">
        <v>128</v>
      </c>
      <c r="C83" s="33" t="s">
        <v>121</v>
      </c>
      <c r="D83" s="33" t="s">
        <v>127</v>
      </c>
      <c r="E83" s="33"/>
      <c r="F83" s="22">
        <v>84326</v>
      </c>
      <c r="G83" s="22">
        <v>84326</v>
      </c>
      <c r="H83" s="22">
        <v>84326</v>
      </c>
    </row>
    <row r="84" spans="1:8" ht="13.2" x14ac:dyDescent="0.25">
      <c r="A84" s="33" t="s">
        <v>181</v>
      </c>
      <c r="B84" s="11" t="s">
        <v>131</v>
      </c>
      <c r="C84" s="33" t="s">
        <v>121</v>
      </c>
      <c r="D84" s="33" t="s">
        <v>127</v>
      </c>
      <c r="E84" s="33" t="s">
        <v>130</v>
      </c>
      <c r="F84" s="22">
        <v>84326</v>
      </c>
      <c r="G84" s="22">
        <v>84326</v>
      </c>
      <c r="H84" s="22">
        <v>84326</v>
      </c>
    </row>
    <row r="85" spans="1:8" ht="13.2" x14ac:dyDescent="0.25">
      <c r="A85" s="33" t="s">
        <v>182</v>
      </c>
      <c r="B85" s="11" t="s">
        <v>134</v>
      </c>
      <c r="C85" s="33" t="s">
        <v>121</v>
      </c>
      <c r="D85" s="33" t="s">
        <v>127</v>
      </c>
      <c r="E85" s="33" t="s">
        <v>133</v>
      </c>
      <c r="F85" s="22">
        <v>84326</v>
      </c>
      <c r="G85" s="22">
        <v>84326</v>
      </c>
      <c r="H85" s="22">
        <v>84326</v>
      </c>
    </row>
    <row r="86" spans="1:8" ht="78" customHeight="1" x14ac:dyDescent="0.25">
      <c r="A86" s="33" t="s">
        <v>183</v>
      </c>
      <c r="B86" s="11" t="s">
        <v>138</v>
      </c>
      <c r="C86" s="33" t="s">
        <v>137</v>
      </c>
      <c r="D86" s="33"/>
      <c r="E86" s="33"/>
      <c r="F86" s="22">
        <v>1213703</v>
      </c>
      <c r="G86" s="22">
        <v>1213703</v>
      </c>
      <c r="H86" s="22">
        <v>1213703</v>
      </c>
    </row>
    <row r="87" spans="1:8" ht="13.2" x14ac:dyDescent="0.25">
      <c r="A87" s="33" t="s">
        <v>184</v>
      </c>
      <c r="B87" s="11" t="s">
        <v>141</v>
      </c>
      <c r="C87" s="33" t="s">
        <v>137</v>
      </c>
      <c r="D87" s="33" t="s">
        <v>140</v>
      </c>
      <c r="E87" s="33"/>
      <c r="F87" s="22">
        <v>1213703</v>
      </c>
      <c r="G87" s="22">
        <v>1213703</v>
      </c>
      <c r="H87" s="22">
        <v>1213703</v>
      </c>
    </row>
    <row r="88" spans="1:8" ht="13.2" x14ac:dyDescent="0.25">
      <c r="A88" s="33" t="s">
        <v>185</v>
      </c>
      <c r="B88" s="11" t="s">
        <v>144</v>
      </c>
      <c r="C88" s="33" t="s">
        <v>137</v>
      </c>
      <c r="D88" s="33" t="s">
        <v>143</v>
      </c>
      <c r="E88" s="33"/>
      <c r="F88" s="22">
        <v>1213703</v>
      </c>
      <c r="G88" s="22">
        <v>1213703</v>
      </c>
      <c r="H88" s="22">
        <v>1213703</v>
      </c>
    </row>
    <row r="89" spans="1:8" ht="13.2" x14ac:dyDescent="0.25">
      <c r="A89" s="33" t="s">
        <v>196</v>
      </c>
      <c r="B89" s="11" t="s">
        <v>55</v>
      </c>
      <c r="C89" s="33" t="s">
        <v>137</v>
      </c>
      <c r="D89" s="33" t="s">
        <v>143</v>
      </c>
      <c r="E89" s="33" t="s">
        <v>54</v>
      </c>
      <c r="F89" s="22">
        <v>68958</v>
      </c>
      <c r="G89" s="22">
        <v>68958</v>
      </c>
      <c r="H89" s="22">
        <v>68958</v>
      </c>
    </row>
    <row r="90" spans="1:8" ht="13.2" x14ac:dyDescent="0.25">
      <c r="A90" s="33" t="s">
        <v>197</v>
      </c>
      <c r="B90" s="11" t="s">
        <v>148</v>
      </c>
      <c r="C90" s="33" t="s">
        <v>137</v>
      </c>
      <c r="D90" s="33" t="s">
        <v>143</v>
      </c>
      <c r="E90" s="33" t="s">
        <v>147</v>
      </c>
      <c r="F90" s="22">
        <v>68958</v>
      </c>
      <c r="G90" s="22">
        <v>68958</v>
      </c>
      <c r="H90" s="22">
        <v>68958</v>
      </c>
    </row>
    <row r="91" spans="1:8" ht="13.2" x14ac:dyDescent="0.25">
      <c r="A91" s="33" t="s">
        <v>198</v>
      </c>
      <c r="B91" s="11" t="s">
        <v>151</v>
      </c>
      <c r="C91" s="33" t="s">
        <v>137</v>
      </c>
      <c r="D91" s="33" t="s">
        <v>143</v>
      </c>
      <c r="E91" s="33" t="s">
        <v>150</v>
      </c>
      <c r="F91" s="22">
        <v>1144745</v>
      </c>
      <c r="G91" s="22">
        <v>1144745</v>
      </c>
      <c r="H91" s="22">
        <v>1144745</v>
      </c>
    </row>
    <row r="92" spans="1:8" ht="13.2" x14ac:dyDescent="0.25">
      <c r="A92" s="33" t="s">
        <v>199</v>
      </c>
      <c r="B92" s="11" t="s">
        <v>153</v>
      </c>
      <c r="C92" s="33" t="s">
        <v>137</v>
      </c>
      <c r="D92" s="33" t="s">
        <v>143</v>
      </c>
      <c r="E92" s="33" t="s">
        <v>152</v>
      </c>
      <c r="F92" s="22">
        <v>1144745</v>
      </c>
      <c r="G92" s="22">
        <v>1144745</v>
      </c>
      <c r="H92" s="22">
        <v>1144745</v>
      </c>
    </row>
    <row r="93" spans="1:8" ht="54.6" customHeight="1" x14ac:dyDescent="0.25">
      <c r="A93" s="33" t="s">
        <v>200</v>
      </c>
      <c r="B93" s="11" t="s">
        <v>188</v>
      </c>
      <c r="C93" s="33" t="s">
        <v>189</v>
      </c>
      <c r="D93" s="33"/>
      <c r="E93" s="33"/>
      <c r="F93" s="22">
        <v>5000</v>
      </c>
      <c r="G93" s="22"/>
      <c r="H93" s="22"/>
    </row>
    <row r="94" spans="1:8" ht="26.4" x14ac:dyDescent="0.25">
      <c r="A94" s="33" t="s">
        <v>201</v>
      </c>
      <c r="B94" s="11" t="s">
        <v>15</v>
      </c>
      <c r="C94" s="33" t="s">
        <v>189</v>
      </c>
      <c r="D94" s="33" t="s">
        <v>14</v>
      </c>
      <c r="E94" s="33"/>
      <c r="F94" s="22">
        <v>5000</v>
      </c>
      <c r="G94" s="22"/>
      <c r="H94" s="22"/>
    </row>
    <row r="95" spans="1:8" ht="30" customHeight="1" x14ac:dyDescent="0.25">
      <c r="A95" s="33" t="s">
        <v>202</v>
      </c>
      <c r="B95" s="11" t="s">
        <v>17</v>
      </c>
      <c r="C95" s="33" t="s">
        <v>189</v>
      </c>
      <c r="D95" s="33" t="s">
        <v>16</v>
      </c>
      <c r="E95" s="33"/>
      <c r="F95" s="22">
        <v>5000</v>
      </c>
      <c r="G95" s="22"/>
      <c r="H95" s="22"/>
    </row>
    <row r="96" spans="1:8" ht="13.2" x14ac:dyDescent="0.25">
      <c r="A96" s="33" t="s">
        <v>203</v>
      </c>
      <c r="B96" s="11" t="s">
        <v>28</v>
      </c>
      <c r="C96" s="33" t="s">
        <v>189</v>
      </c>
      <c r="D96" s="33" t="s">
        <v>180</v>
      </c>
      <c r="E96" s="33" t="s">
        <v>27</v>
      </c>
      <c r="F96" s="22">
        <v>5000</v>
      </c>
      <c r="G96" s="22"/>
      <c r="H96" s="22"/>
    </row>
    <row r="97" spans="1:8" ht="13.2" x14ac:dyDescent="0.25">
      <c r="A97" s="33" t="s">
        <v>204</v>
      </c>
      <c r="B97" s="11" t="s">
        <v>190</v>
      </c>
      <c r="C97" s="33" t="s">
        <v>189</v>
      </c>
      <c r="D97" s="33" t="s">
        <v>180</v>
      </c>
      <c r="E97" s="33" t="s">
        <v>191</v>
      </c>
      <c r="F97" s="22">
        <v>5000</v>
      </c>
      <c r="G97" s="22"/>
      <c r="H97" s="22"/>
    </row>
    <row r="98" spans="1:8" ht="52.8" x14ac:dyDescent="0.25">
      <c r="A98" s="33" t="s">
        <v>205</v>
      </c>
      <c r="B98" s="11" t="s">
        <v>192</v>
      </c>
      <c r="C98" s="33" t="s">
        <v>193</v>
      </c>
      <c r="D98" s="33"/>
      <c r="E98" s="33"/>
      <c r="F98" s="22">
        <v>120000</v>
      </c>
      <c r="G98" s="22"/>
      <c r="H98" s="22"/>
    </row>
    <row r="99" spans="1:8" ht="28.2" customHeight="1" x14ac:dyDescent="0.25">
      <c r="A99" s="33" t="s">
        <v>206</v>
      </c>
      <c r="B99" s="11" t="s">
        <v>15</v>
      </c>
      <c r="C99" s="33" t="s">
        <v>193</v>
      </c>
      <c r="D99" s="33" t="s">
        <v>14</v>
      </c>
      <c r="E99" s="33"/>
      <c r="F99" s="22">
        <v>120000</v>
      </c>
      <c r="G99" s="22"/>
      <c r="H99" s="22"/>
    </row>
    <row r="100" spans="1:8" ht="25.2" customHeight="1" x14ac:dyDescent="0.25">
      <c r="A100" s="33" t="s">
        <v>207</v>
      </c>
      <c r="B100" s="11" t="s">
        <v>17</v>
      </c>
      <c r="C100" s="33" t="s">
        <v>193</v>
      </c>
      <c r="D100" s="33" t="s">
        <v>16</v>
      </c>
      <c r="E100" s="33"/>
      <c r="F100" s="22">
        <v>120000</v>
      </c>
      <c r="G100" s="22"/>
      <c r="H100" s="22"/>
    </row>
    <row r="101" spans="1:8" ht="13.2" x14ac:dyDescent="0.25">
      <c r="A101" s="33" t="s">
        <v>208</v>
      </c>
      <c r="B101" s="11" t="s">
        <v>28</v>
      </c>
      <c r="C101" s="33" t="s">
        <v>193</v>
      </c>
      <c r="D101" s="33" t="s">
        <v>180</v>
      </c>
      <c r="E101" s="33" t="s">
        <v>27</v>
      </c>
      <c r="F101" s="22">
        <v>120000</v>
      </c>
      <c r="G101" s="22"/>
      <c r="H101" s="22"/>
    </row>
    <row r="102" spans="1:8" ht="13.2" x14ac:dyDescent="0.25">
      <c r="A102" s="33" t="s">
        <v>209</v>
      </c>
      <c r="B102" s="11" t="s">
        <v>31</v>
      </c>
      <c r="C102" s="33" t="s">
        <v>193</v>
      </c>
      <c r="D102" s="33" t="s">
        <v>180</v>
      </c>
      <c r="E102" s="33" t="s">
        <v>30</v>
      </c>
      <c r="F102" s="22">
        <v>120000</v>
      </c>
      <c r="G102" s="22"/>
      <c r="H102" s="22"/>
    </row>
    <row r="103" spans="1:8" ht="13.2" x14ac:dyDescent="0.25">
      <c r="A103" s="33" t="s">
        <v>210</v>
      </c>
      <c r="B103" s="11" t="s">
        <v>160</v>
      </c>
      <c r="C103" s="33"/>
      <c r="D103" s="33"/>
      <c r="E103" s="33"/>
      <c r="F103" s="22"/>
      <c r="G103" s="22">
        <v>119176</v>
      </c>
      <c r="H103" s="22">
        <v>236274</v>
      </c>
    </row>
    <row r="104" spans="1:8" ht="13.2" x14ac:dyDescent="0.25">
      <c r="A104" s="20"/>
      <c r="B104" s="21" t="s">
        <v>154</v>
      </c>
      <c r="C104" s="20"/>
      <c r="D104" s="20"/>
      <c r="E104" s="20"/>
      <c r="F104" s="22">
        <f>F8+F37</f>
        <v>5925952.7199999997</v>
      </c>
      <c r="G104" s="22">
        <f>G8+G37+G103</f>
        <v>4885976</v>
      </c>
      <c r="H104" s="22">
        <f>H8+H37+H103</f>
        <v>4901433</v>
      </c>
    </row>
  </sheetData>
  <mergeCells count="12">
    <mergeCell ref="F1:H1"/>
    <mergeCell ref="F2:H2"/>
    <mergeCell ref="A4:B4"/>
    <mergeCell ref="B3:H3"/>
    <mergeCell ref="F5:F6"/>
    <mergeCell ref="G5:G6"/>
    <mergeCell ref="H5:H6"/>
    <mergeCell ref="A5:A6"/>
    <mergeCell ref="B5:B6"/>
    <mergeCell ref="C5:C6"/>
    <mergeCell ref="D5:D6"/>
    <mergeCell ref="E5:E6"/>
  </mergeCells>
  <pageMargins left="1.1811023622047245" right="0.59055118110236227" top="0.78740157480314965" bottom="0.78740157480314965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2023-04-28T02:18:05Z</cp:lastPrinted>
  <dcterms:created xsi:type="dcterms:W3CDTF">2022-11-03T04:44:49Z</dcterms:created>
  <dcterms:modified xsi:type="dcterms:W3CDTF">2023-08-09T07:43:54Z</dcterms:modified>
</cp:coreProperties>
</file>