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480" windowHeight="73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D9" i="1"/>
  <c r="K9"/>
  <c r="K11"/>
  <c r="K12"/>
  <c r="K22"/>
  <c r="J22"/>
  <c r="J11"/>
  <c r="J12"/>
  <c r="K16"/>
  <c r="J16"/>
  <c r="I12"/>
  <c r="I22"/>
  <c r="H12"/>
  <c r="H9"/>
  <c r="H13"/>
  <c r="H16"/>
  <c r="H22"/>
  <c r="K27"/>
  <c r="J9"/>
  <c r="I11"/>
  <c r="H11"/>
  <c r="G11"/>
  <c r="G22"/>
  <c r="J27"/>
  <c r="I27"/>
  <c r="H27"/>
  <c r="L25"/>
  <c r="G16"/>
  <c r="L29"/>
  <c r="L30"/>
  <c r="G12"/>
  <c r="G9" s="1"/>
  <c r="G13"/>
  <c r="L26"/>
  <c r="I16"/>
  <c r="L20"/>
  <c r="L19"/>
  <c r="L24"/>
  <c r="F13"/>
  <c r="F11"/>
  <c r="F9" s="1"/>
  <c r="F12"/>
  <c r="F16"/>
  <c r="F22"/>
  <c r="G27"/>
  <c r="F27"/>
  <c r="I9" l="1"/>
  <c r="L22"/>
  <c r="L16"/>
  <c r="E11"/>
  <c r="E12"/>
  <c r="D12"/>
  <c r="D11"/>
  <c r="D16"/>
  <c r="E16"/>
  <c r="D22"/>
  <c r="E27"/>
  <c r="D27"/>
  <c r="L27" l="1"/>
  <c r="L12"/>
  <c r="E9"/>
  <c r="L9" s="1"/>
  <c r="E22" l="1"/>
  <c r="L11" l="1"/>
</calcChain>
</file>

<file path=xl/sharedStrings.xml><?xml version="1.0" encoding="utf-8"?>
<sst xmlns="http://schemas.openxmlformats.org/spreadsheetml/2006/main" count="36" uniqueCount="21">
  <si>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</si>
  <si>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</si>
  <si>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</si>
  <si>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</si>
  <si>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</si>
  <si>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Муниципальная программа</t>
  </si>
  <si>
    <t>Наименование муниципальной программы,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</si>
  <si>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</si>
  <si>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</si>
  <si>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</si>
  <si>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Содержание улично-дорожной сети</t>
  </si>
  <si>
    <t>местный бюджет</t>
  </si>
  <si>
    <t>Благоустройство территории Большетелекского сельсовета</t>
  </si>
  <si>
    <t>Подпрограмма 1</t>
  </si>
  <si>
    <t>Подпрограмма 2</t>
  </si>
  <si>
    <t>Оценка расходов (руб.), годы</t>
  </si>
  <si>
    <t xml:space="preserve">к муниципальной программе Большетелекского сельсовета
«Обеспечение безопасности жизнедеятельности Большетелекского сельсовета" 
</t>
  </si>
  <si>
    <t xml:space="preserve">Обеспечение безопасности жизнедеятельности Большетелекскского сельсовета  </t>
  </si>
  <si>
    <t xml:space="preserve">итого на период  </t>
  </si>
  <si>
    <t>Создание безопасных условий проживания</t>
  </si>
  <si>
    <t>Подпрограмма 4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</si>
</sst>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4" fillId="0" borderId="1" xfId="1" applyFont="1" applyBorder="1" applyAlignment="1">
      <alignment vertical="top" wrapText="1"/>
    </xf>
    <xf numFmtId="164" fontId="4" fillId="0" borderId="1" xfId="1" applyNumberFormat="1" applyFont="1" applyBorder="1" applyAlignment="1">
      <alignment horizontal="right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left" vertical="center" wrapText="1"/>
    </xf>
    <xf numFmtId="0" fontId="5" fillId="0" borderId="2" xfId="0" applyFont="1" applyBorder="1" applyAlignment="1"/>
    <xf numFmtId="0" fontId="5" fillId="0" borderId="4" xfId="0" applyFont="1" applyBorder="1" applyAlignment="1"/>
    <xf numFmtId="0" fontId="2" fillId="0" borderId="0" xfId="1" applyFont="1" applyAlignment="1">
      <alignment horizontal="left" wrapText="1"/>
    </xf>
    <xf numFmtId="0" fontId="3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6" xfId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2" fillId="0" borderId="1" xfId="1" applyFont="1" applyBorder="1" applyAlignment="1">
      <alignment horizontal="left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4" fontId="11" fillId="0" borderId="1" xfId="1" applyNumberFormat="1" applyFont="1" applyBorder="1" applyAlignment="1">
      <alignment horizontal="right" wrapText="1"/>
    </xf>
    <xf numFmtId="4" fontId="14" fillId="0" borderId="1" xfId="0" applyNumberFormat="1" applyFont="1" applyBorder="1" applyAlignment="1">
      <alignment horizontal="right"/>
    </xf>
    <xf numFmtId="4" fontId="14" fillId="0" borderId="1" xfId="0" applyNumberFormat="1" applyFont="1" applyBorder="1" applyAlignment="1">
      <alignment horizontal="right" wrapText="1"/>
    </xf>
    <xf numFmtId="4" fontId="4" fillId="0" borderId="1" xfId="1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4" fontId="13" fillId="0" borderId="1" xfId="1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2" fillId="0" borderId="1" xfId="1" applyNumberFormat="1" applyFont="1" applyBorder="1" applyAlignment="1">
      <alignment horizontal="right"/>
    </xf>
    <xf numFmtId="4" fontId="4" fillId="0" borderId="1" xfId="1" applyNumberFormat="1" applyFont="1" applyFill="1" applyBorder="1" applyAlignment="1">
      <alignment horizontal="right" wrapText="1"/>
    </xf>
    <xf numFmtId="4" fontId="12" fillId="0" borderId="1" xfId="0" applyNumberFormat="1" applyFont="1" applyBorder="1" applyAlignment="1">
      <alignment horizontal="right"/>
    </xf>
    <xf numFmtId="4" fontId="12" fillId="0" borderId="1" xfId="0" applyNumberFormat="1" applyFont="1" applyBorder="1" applyAlignment="1">
      <alignment horizontal="right" wrapText="1"/>
    </xf>
    <xf numFmtId="4" fontId="4" fillId="0" borderId="0" xfId="1" applyNumberFormat="1" applyFont="1" applyBorder="1" applyAlignment="1">
      <alignment horizontal="right" wrapText="1"/>
    </xf>
    <xf numFmtId="4" fontId="8" fillId="0" borderId="5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4" fontId="4" fillId="0" borderId="1" xfId="1" applyNumberFormat="1" applyFont="1" applyFill="1" applyBorder="1" applyAlignment="1">
      <alignment vertical="top" wrapText="1"/>
    </xf>
    <xf numFmtId="4" fontId="9" fillId="0" borderId="1" xfId="0" applyNumberFormat="1" applyFont="1" applyBorder="1" applyAlignment="1"/>
    <xf numFmtId="0" fontId="15" fillId="0" borderId="1" xfId="1" applyFont="1" applyBorder="1" applyAlignment="1">
      <alignment vertical="top" wrapText="1"/>
    </xf>
    <xf numFmtId="0" fontId="15" fillId="0" borderId="2" xfId="1" applyFont="1" applyFill="1" applyBorder="1" applyAlignment="1">
      <alignment vertical="top" wrapText="1"/>
    </xf>
    <xf numFmtId="0" fontId="17" fillId="0" borderId="1" xfId="0" applyFont="1" applyBorder="1"/>
    <xf numFmtId="0" fontId="15" fillId="0" borderId="1" xfId="1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tabSelected="1" workbookViewId="0">
      <selection activeCell="E2" sqref="E2:L2"/>
    </sheetView>
  </sheetViews>
  <sheetFormatPr defaultRowHeight="15"/>
  <cols>
    <col min="1" max="1" width="15.140625" customWidth="1"/>
    <col min="2" max="2" width="17.140625" customWidth="1"/>
    <col min="3" max="3" width="14.7109375" customWidth="1"/>
    <col min="4" max="4" width="10" customWidth="1"/>
    <col min="5" max="5" width="9.85546875" customWidth="1"/>
    <col min="6" max="6" width="10.42578125" customWidth="1"/>
    <col min="7" max="7" width="10" customWidth="1"/>
    <col min="8" max="8" width="9.85546875" customWidth="1"/>
    <col min="9" max="9" width="11.7109375" customWidth="1"/>
    <col min="10" max="11" width="9.85546875" customWidth="1"/>
    <col min="12" max="12" width="11.7109375" customWidth="1"/>
  </cols>
  <sheetData>
    <row r="1" spans="1:12">
      <c r="A1" s="1"/>
      <c r="B1" s="1"/>
      <c r="C1" s="1"/>
      <c r="D1" s="1"/>
      <c r="E1" s="10" t="s">
        <v>4</v>
      </c>
      <c r="F1" s="10"/>
      <c r="G1" s="10"/>
      <c r="H1" s="10"/>
      <c r="I1" s="10"/>
      <c r="J1" s="10"/>
      <c r="K1" s="10"/>
      <c r="L1" s="10"/>
    </row>
    <row r="2" spans="1:12" ht="38.25" customHeight="1">
      <c r="A2" s="1"/>
      <c r="B2" s="1"/>
      <c r="C2" s="1"/>
      <c r="D2" s="1"/>
      <c r="E2" s="10" t="s">
        <v>16</v>
      </c>
      <c r="F2" s="10"/>
      <c r="G2" s="10"/>
      <c r="H2" s="10"/>
      <c r="I2" s="10"/>
      <c r="J2" s="10"/>
      <c r="K2" s="10"/>
      <c r="L2" s="10"/>
    </row>
    <row r="3" spans="1:12" ht="15.75" hidden="1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40.5" customHeight="1">
      <c r="A4" s="11" t="s">
        <v>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2" ht="1.5" hidden="1" customHeight="1"/>
    <row r="6" spans="1:12" ht="15" customHeight="1">
      <c r="A6" s="12" t="s">
        <v>0</v>
      </c>
      <c r="B6" s="12" t="s">
        <v>6</v>
      </c>
      <c r="C6" s="12" t="s">
        <v>1</v>
      </c>
      <c r="D6" s="13" t="s">
        <v>15</v>
      </c>
      <c r="E6" s="14"/>
      <c r="F6" s="14"/>
      <c r="G6" s="14"/>
      <c r="H6" s="14"/>
      <c r="I6" s="14"/>
      <c r="J6" s="14"/>
      <c r="K6" s="14"/>
      <c r="L6" s="15"/>
    </row>
    <row r="7" spans="1:12" ht="39" customHeight="1">
      <c r="A7" s="12"/>
      <c r="B7" s="12"/>
      <c r="C7" s="12"/>
      <c r="D7" s="4">
        <v>2016</v>
      </c>
      <c r="E7" s="4">
        <v>2017</v>
      </c>
      <c r="F7" s="4">
        <v>2018</v>
      </c>
      <c r="G7" s="4">
        <v>2019</v>
      </c>
      <c r="H7" s="4">
        <v>2020</v>
      </c>
      <c r="I7" s="4">
        <v>2021</v>
      </c>
      <c r="J7" s="5">
        <v>2022</v>
      </c>
      <c r="K7" s="6">
        <v>2023</v>
      </c>
      <c r="L7" s="4" t="s">
        <v>18</v>
      </c>
    </row>
    <row r="8" spans="1:12" ht="0.75" customHeight="1">
      <c r="A8" s="16" t="s">
        <v>5</v>
      </c>
      <c r="B8" s="17" t="s">
        <v>17</v>
      </c>
      <c r="C8" s="2"/>
      <c r="D8" s="2"/>
      <c r="E8" s="3"/>
      <c r="F8" s="3"/>
      <c r="G8" s="3"/>
      <c r="H8" s="3"/>
      <c r="I8" s="3"/>
      <c r="J8" s="3"/>
      <c r="K8" s="3"/>
      <c r="L8" s="3"/>
    </row>
    <row r="9" spans="1:12">
      <c r="A9" s="16"/>
      <c r="B9" s="17"/>
      <c r="C9" s="45" t="s">
        <v>2</v>
      </c>
      <c r="D9" s="24">
        <f>D11+D12+K9</f>
        <v>584947.07000000007</v>
      </c>
      <c r="E9" s="25">
        <f>E11+E12</f>
        <v>874457.57000000007</v>
      </c>
      <c r="F9" s="25">
        <f>F11+F12+F13</f>
        <v>738294.6</v>
      </c>
      <c r="G9" s="25">
        <f>G11+G12+G13</f>
        <v>916841.69</v>
      </c>
      <c r="H9" s="25">
        <f>H11+H12+H13</f>
        <v>821039.21</v>
      </c>
      <c r="I9" s="25">
        <f>I11+I12</f>
        <v>1521673</v>
      </c>
      <c r="J9" s="25">
        <f>J11+J12</f>
        <v>335712</v>
      </c>
      <c r="K9" s="25">
        <f>K11+K12</f>
        <v>341292</v>
      </c>
      <c r="L9" s="26">
        <f>E9+F9+G9+D9+H9+I9+J9</f>
        <v>5792965.1399999997</v>
      </c>
    </row>
    <row r="10" spans="1:12" ht="15.75" customHeight="1">
      <c r="A10" s="16"/>
      <c r="B10" s="17"/>
      <c r="C10" s="45" t="s">
        <v>3</v>
      </c>
      <c r="D10" s="27"/>
      <c r="E10" s="27"/>
      <c r="F10" s="27"/>
      <c r="G10" s="27"/>
      <c r="H10" s="27"/>
      <c r="I10" s="27"/>
      <c r="J10" s="27"/>
      <c r="K10" s="27"/>
      <c r="L10" s="27"/>
    </row>
    <row r="11" spans="1:12" ht="16.5" customHeight="1">
      <c r="A11" s="16"/>
      <c r="B11" s="17"/>
      <c r="C11" s="45" t="s">
        <v>11</v>
      </c>
      <c r="D11" s="27">
        <f t="shared" ref="D11:J11" si="0">D19+D24+D29</f>
        <v>165343.76999999999</v>
      </c>
      <c r="E11" s="28">
        <f t="shared" si="0"/>
        <v>191378.64</v>
      </c>
      <c r="F11" s="28">
        <f t="shared" si="0"/>
        <v>188827.6</v>
      </c>
      <c r="G11" s="28">
        <f t="shared" si="0"/>
        <v>260407.69</v>
      </c>
      <c r="H11" s="28">
        <f t="shared" si="0"/>
        <v>235783.21</v>
      </c>
      <c r="I11" s="28">
        <f t="shared" si="0"/>
        <v>243511</v>
      </c>
      <c r="J11" s="28">
        <f>J19+J24+J29</f>
        <v>226080</v>
      </c>
      <c r="K11" s="28">
        <f>K19+K24+K29</f>
        <v>228675</v>
      </c>
      <c r="L11" s="29">
        <f>L19+L24</f>
        <v>1279839.81</v>
      </c>
    </row>
    <row r="12" spans="1:12" ht="14.25" customHeight="1">
      <c r="A12" s="16"/>
      <c r="B12" s="17"/>
      <c r="C12" s="45" t="s">
        <v>8</v>
      </c>
      <c r="D12" s="27">
        <f>D20+D30</f>
        <v>78311.3</v>
      </c>
      <c r="E12" s="30">
        <f>E20+E30</f>
        <v>683078.93</v>
      </c>
      <c r="F12" s="30">
        <f>F20+F25+F30</f>
        <v>504467</v>
      </c>
      <c r="G12" s="30">
        <f>G20+G25+G30</f>
        <v>613579</v>
      </c>
      <c r="H12" s="30">
        <f>H30+H25+H20</f>
        <v>533544</v>
      </c>
      <c r="I12" s="30">
        <f>I20+I25+I30</f>
        <v>1278162</v>
      </c>
      <c r="J12" s="30">
        <f>J30+J20</f>
        <v>109632</v>
      </c>
      <c r="K12" s="30">
        <f>K20+K30</f>
        <v>112617</v>
      </c>
      <c r="L12" s="31">
        <f>D12+E12</f>
        <v>761390.2300000001</v>
      </c>
    </row>
    <row r="13" spans="1:12" ht="22.5" customHeight="1">
      <c r="A13" s="16"/>
      <c r="B13" s="17"/>
      <c r="C13" s="46" t="s">
        <v>9</v>
      </c>
      <c r="D13" s="32"/>
      <c r="E13" s="27"/>
      <c r="F13" s="27">
        <f>F26</f>
        <v>45000</v>
      </c>
      <c r="G13" s="27">
        <f>G26</f>
        <v>42855</v>
      </c>
      <c r="H13" s="27">
        <f>H26</f>
        <v>51712</v>
      </c>
      <c r="I13" s="27"/>
      <c r="J13" s="27"/>
      <c r="K13" s="27"/>
      <c r="L13" s="27"/>
    </row>
    <row r="14" spans="1:12" ht="38.25" hidden="1" customHeight="1">
      <c r="A14" s="16"/>
      <c r="B14" s="17"/>
      <c r="C14" s="45"/>
      <c r="D14" s="27"/>
      <c r="E14" s="27"/>
      <c r="F14" s="27"/>
      <c r="G14" s="27"/>
      <c r="H14" s="27"/>
      <c r="I14" s="27"/>
      <c r="J14" s="27"/>
      <c r="K14" s="27"/>
      <c r="L14" s="27"/>
    </row>
    <row r="15" spans="1:12" hidden="1">
      <c r="A15" s="16"/>
      <c r="B15" s="17"/>
      <c r="C15" s="45"/>
      <c r="D15" s="27"/>
      <c r="E15" s="27"/>
      <c r="F15" s="27"/>
      <c r="G15" s="27"/>
      <c r="H15" s="27"/>
      <c r="I15" s="27"/>
      <c r="J15" s="27"/>
      <c r="K15" s="27"/>
      <c r="L15" s="27"/>
    </row>
    <row r="16" spans="1:12" ht="14.25" customHeight="1">
      <c r="A16" s="7" t="s">
        <v>13</v>
      </c>
      <c r="B16" s="18" t="s">
        <v>10</v>
      </c>
      <c r="C16" s="45" t="s">
        <v>2</v>
      </c>
      <c r="D16" s="24">
        <f>D19+D20</f>
        <v>158102.16999999998</v>
      </c>
      <c r="E16" s="33">
        <f>E19+E20</f>
        <v>738557.97000000009</v>
      </c>
      <c r="F16" s="33">
        <f>F19+F20</f>
        <v>160895</v>
      </c>
      <c r="G16" s="33">
        <f>G19+G20</f>
        <v>226923.49</v>
      </c>
      <c r="H16" s="33">
        <f>H19+H20</f>
        <v>132364</v>
      </c>
      <c r="I16" s="33">
        <f>I19+I20</f>
        <v>1249049</v>
      </c>
      <c r="J16" s="33">
        <f>J19+J20</f>
        <v>140216</v>
      </c>
      <c r="K16" s="33">
        <f>K19+K20</f>
        <v>145796</v>
      </c>
      <c r="L16" s="33">
        <f>L19+L20</f>
        <v>2665891.63</v>
      </c>
    </row>
    <row r="17" spans="1:12" ht="12.75" customHeight="1">
      <c r="A17" s="8"/>
      <c r="B17" s="19"/>
      <c r="C17" s="45" t="s">
        <v>3</v>
      </c>
      <c r="D17" s="27"/>
      <c r="E17" s="34"/>
      <c r="F17" s="34"/>
      <c r="G17" s="34"/>
      <c r="H17" s="34"/>
      <c r="I17" s="34"/>
      <c r="J17" s="34"/>
      <c r="K17" s="34"/>
      <c r="L17" s="34"/>
    </row>
    <row r="18" spans="1:12" ht="26.25" hidden="1" customHeight="1">
      <c r="A18" s="8"/>
      <c r="B18" s="19"/>
      <c r="C18" s="47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13.5" customHeight="1">
      <c r="A19" s="8"/>
      <c r="B19" s="19"/>
      <c r="C19" s="45" t="s">
        <v>11</v>
      </c>
      <c r="D19" s="27">
        <v>89802.87</v>
      </c>
      <c r="E19" s="35">
        <v>65491.040000000001</v>
      </c>
      <c r="F19" s="35">
        <v>48940</v>
      </c>
      <c r="G19" s="35">
        <v>107622.49</v>
      </c>
      <c r="H19" s="35">
        <v>63360</v>
      </c>
      <c r="I19" s="35">
        <v>77287</v>
      </c>
      <c r="J19" s="35">
        <v>65584</v>
      </c>
      <c r="K19" s="35">
        <v>68179</v>
      </c>
      <c r="L19" s="35">
        <f>E19+F19+G19+D19+H19+I19</f>
        <v>452503.4</v>
      </c>
    </row>
    <row r="20" spans="1:12" ht="12" customHeight="1">
      <c r="A20" s="8"/>
      <c r="B20" s="19"/>
      <c r="C20" s="45" t="s">
        <v>8</v>
      </c>
      <c r="D20" s="27">
        <v>68299.3</v>
      </c>
      <c r="E20" s="30">
        <v>673066.93</v>
      </c>
      <c r="F20" s="30">
        <v>111955</v>
      </c>
      <c r="G20" s="30">
        <v>119301</v>
      </c>
      <c r="H20" s="30">
        <v>69004</v>
      </c>
      <c r="I20" s="30">
        <v>1171762</v>
      </c>
      <c r="J20" s="30">
        <v>74632</v>
      </c>
      <c r="K20" s="30">
        <v>77617</v>
      </c>
      <c r="L20" s="31">
        <f>D20+E20+F20+G20+H20+I20</f>
        <v>2213388.23</v>
      </c>
    </row>
    <row r="21" spans="1:12" ht="23.25" customHeight="1">
      <c r="A21" s="9"/>
      <c r="B21" s="20"/>
      <c r="C21" s="48" t="s">
        <v>9</v>
      </c>
      <c r="D21" s="36"/>
      <c r="E21" s="34"/>
      <c r="F21" s="34"/>
      <c r="G21" s="34"/>
      <c r="H21" s="34"/>
      <c r="I21" s="34"/>
      <c r="J21" s="34"/>
      <c r="K21" s="34"/>
      <c r="L21" s="34"/>
    </row>
    <row r="22" spans="1:12" ht="15" customHeight="1">
      <c r="A22" s="7" t="s">
        <v>14</v>
      </c>
      <c r="B22" s="21" t="s">
        <v>12</v>
      </c>
      <c r="C22" s="45" t="s">
        <v>2</v>
      </c>
      <c r="D22" s="24">
        <f t="shared" ref="D22:H22" si="1">D24</f>
        <v>75040</v>
      </c>
      <c r="E22" s="37">
        <f t="shared" si="1"/>
        <v>125387</v>
      </c>
      <c r="F22" s="37">
        <f>F24+F25+F26</f>
        <v>566887</v>
      </c>
      <c r="G22" s="37">
        <f>G24+G25</f>
        <v>631294.19999999995</v>
      </c>
      <c r="H22" s="37">
        <f>H24+H25+H26</f>
        <v>662328.21</v>
      </c>
      <c r="I22" s="37">
        <f>I24+I25</f>
        <v>235782</v>
      </c>
      <c r="J22" s="37">
        <f>J24</f>
        <v>158654</v>
      </c>
      <c r="K22" s="37">
        <f>K24</f>
        <v>158654</v>
      </c>
      <c r="L22" s="38">
        <f>L24+L25</f>
        <v>1689096.4100000001</v>
      </c>
    </row>
    <row r="23" spans="1:12" ht="12.75" customHeight="1" thickBot="1">
      <c r="A23" s="8"/>
      <c r="B23" s="19"/>
      <c r="C23" s="45" t="s">
        <v>3</v>
      </c>
      <c r="D23" s="39"/>
      <c r="E23" s="40"/>
      <c r="F23" s="40"/>
      <c r="G23" s="40"/>
      <c r="H23" s="40"/>
      <c r="I23" s="40"/>
      <c r="J23" s="40"/>
      <c r="K23" s="40"/>
      <c r="L23" s="40"/>
    </row>
    <row r="24" spans="1:12" ht="13.5" customHeight="1">
      <c r="A24" s="8"/>
      <c r="B24" s="19"/>
      <c r="C24" s="45" t="s">
        <v>11</v>
      </c>
      <c r="D24" s="27">
        <v>75040</v>
      </c>
      <c r="E24" s="30">
        <v>125387</v>
      </c>
      <c r="F24" s="41">
        <v>139387</v>
      </c>
      <c r="G24" s="30">
        <v>152034.20000000001</v>
      </c>
      <c r="H24" s="30">
        <v>171106.21</v>
      </c>
      <c r="I24" s="30">
        <v>164382</v>
      </c>
      <c r="J24" s="30">
        <v>158654</v>
      </c>
      <c r="K24" s="30">
        <v>158654</v>
      </c>
      <c r="L24" s="31">
        <f>E24+F24+G24+D24+H24+I24</f>
        <v>827336.41</v>
      </c>
    </row>
    <row r="25" spans="1:12" ht="12.75" customHeight="1" thickBot="1">
      <c r="A25" s="8"/>
      <c r="B25" s="19"/>
      <c r="C25" s="45" t="s">
        <v>8</v>
      </c>
      <c r="D25" s="39"/>
      <c r="E25" s="40"/>
      <c r="F25" s="40">
        <v>382500</v>
      </c>
      <c r="G25" s="40">
        <v>479260</v>
      </c>
      <c r="H25" s="40">
        <v>439510</v>
      </c>
      <c r="I25" s="40">
        <v>71400</v>
      </c>
      <c r="J25" s="40"/>
      <c r="K25" s="40"/>
      <c r="L25" s="40">
        <f>F25+G25</f>
        <v>861760</v>
      </c>
    </row>
    <row r="26" spans="1:12" ht="21.75" customHeight="1">
      <c r="A26" s="9"/>
      <c r="B26" s="20"/>
      <c r="C26" s="48" t="s">
        <v>9</v>
      </c>
      <c r="D26" s="36"/>
      <c r="E26" s="42"/>
      <c r="F26" s="42">
        <v>45000</v>
      </c>
      <c r="G26" s="42">
        <v>42855</v>
      </c>
      <c r="H26" s="42">
        <v>51712</v>
      </c>
      <c r="I26" s="42"/>
      <c r="J26" s="42"/>
      <c r="K26" s="42"/>
      <c r="L26" s="42">
        <f>F26+G26</f>
        <v>87855</v>
      </c>
    </row>
    <row r="27" spans="1:12">
      <c r="A27" s="7" t="s">
        <v>20</v>
      </c>
      <c r="B27" s="22" t="s">
        <v>19</v>
      </c>
      <c r="C27" s="45" t="s">
        <v>2</v>
      </c>
      <c r="D27" s="24">
        <f t="shared" ref="D27:J27" si="2">D29+D30</f>
        <v>10512.9</v>
      </c>
      <c r="E27" s="37">
        <f t="shared" si="2"/>
        <v>10512.6</v>
      </c>
      <c r="F27" s="37">
        <f t="shared" si="2"/>
        <v>10512.6</v>
      </c>
      <c r="G27" s="37">
        <f t="shared" si="2"/>
        <v>15769</v>
      </c>
      <c r="H27" s="37">
        <f t="shared" si="2"/>
        <v>26347</v>
      </c>
      <c r="I27" s="37">
        <f t="shared" si="2"/>
        <v>36842</v>
      </c>
      <c r="J27" s="37">
        <f t="shared" si="2"/>
        <v>36842</v>
      </c>
      <c r="K27" s="37">
        <f>K29+K30</f>
        <v>36842</v>
      </c>
      <c r="L27" s="38">
        <f>D27+E27+F27+G27+H27+I27+J27</f>
        <v>147338.1</v>
      </c>
    </row>
    <row r="28" spans="1:12" ht="15.75" thickBot="1">
      <c r="A28" s="8"/>
      <c r="B28" s="23"/>
      <c r="C28" s="45" t="s">
        <v>3</v>
      </c>
      <c r="D28" s="39"/>
      <c r="E28" s="40"/>
      <c r="F28" s="40"/>
      <c r="G28" s="40"/>
      <c r="H28" s="40"/>
      <c r="I28" s="40"/>
      <c r="J28" s="40"/>
      <c r="K28" s="40"/>
      <c r="L28" s="40"/>
    </row>
    <row r="29" spans="1:12">
      <c r="A29" s="8"/>
      <c r="B29" s="23"/>
      <c r="C29" s="45" t="s">
        <v>11</v>
      </c>
      <c r="D29" s="27">
        <v>500.9</v>
      </c>
      <c r="E29" s="30">
        <v>500.6</v>
      </c>
      <c r="F29" s="30">
        <v>500.6</v>
      </c>
      <c r="G29" s="30">
        <v>751</v>
      </c>
      <c r="H29" s="30">
        <v>1317</v>
      </c>
      <c r="I29" s="30">
        <v>1842</v>
      </c>
      <c r="J29" s="30">
        <v>1842</v>
      </c>
      <c r="K29" s="30">
        <v>1842</v>
      </c>
      <c r="L29" s="31">
        <f>E29+F29+G29+D29+H29+I29+J29</f>
        <v>7254.1</v>
      </c>
    </row>
    <row r="30" spans="1:12" ht="15.75" thickBot="1">
      <c r="A30" s="8"/>
      <c r="B30" s="23"/>
      <c r="C30" s="45" t="s">
        <v>8</v>
      </c>
      <c r="D30" s="39">
        <v>10012</v>
      </c>
      <c r="E30" s="40">
        <v>10012</v>
      </c>
      <c r="F30" s="40">
        <v>10012</v>
      </c>
      <c r="G30" s="40">
        <v>15018</v>
      </c>
      <c r="H30" s="40">
        <v>25030</v>
      </c>
      <c r="I30" s="40">
        <v>35000</v>
      </c>
      <c r="J30" s="40">
        <v>35000</v>
      </c>
      <c r="K30" s="40">
        <v>35000</v>
      </c>
      <c r="L30" s="40">
        <f>D30+E30+F30+G30+H30+I30+J30</f>
        <v>140084</v>
      </c>
    </row>
    <row r="31" spans="1:12" ht="22.5">
      <c r="A31" s="9"/>
      <c r="B31" s="23"/>
      <c r="C31" s="48" t="s">
        <v>9</v>
      </c>
      <c r="D31" s="43"/>
      <c r="E31" s="44"/>
      <c r="F31" s="44"/>
      <c r="G31" s="44"/>
      <c r="H31" s="44"/>
      <c r="I31" s="44"/>
      <c r="J31" s="44"/>
      <c r="K31" s="44"/>
      <c r="L31" s="44"/>
    </row>
  </sheetData>
  <mergeCells count="15">
    <mergeCell ref="B27:B31"/>
    <mergeCell ref="A27:A31"/>
    <mergeCell ref="E1:L1"/>
    <mergeCell ref="E2:L2"/>
    <mergeCell ref="A4:L4"/>
    <mergeCell ref="A6:A7"/>
    <mergeCell ref="B6:B7"/>
    <mergeCell ref="C6:C7"/>
    <mergeCell ref="D6:L6"/>
    <mergeCell ref="B8:B15"/>
    <mergeCell ref="A8:A15"/>
    <mergeCell ref="A16:A21"/>
    <mergeCell ref="A22:A26"/>
    <mergeCell ref="B16:B21"/>
    <mergeCell ref="B22:B26"/>
  </mergeCells>
  <phoneticPr fontId="0" type="noConversion"/>
  <pageMargins left="0.23622047244094491" right="0.19685039370078741" top="0.23622047244094491" bottom="7.874015748031496E-2" header="0.15748031496062992" footer="0.1574803149606299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1</cp:lastModifiedBy>
  <cp:lastPrinted>2020-11-05T07:27:22Z</cp:lastPrinted>
  <dcterms:created xsi:type="dcterms:W3CDTF">2013-09-23T03:10:25Z</dcterms:created>
  <dcterms:modified xsi:type="dcterms:W3CDTF">2020-11-05T07:27:43Z</dcterms:modified>
</cp:coreProperties>
</file>